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32000" windowHeight="16040"/>
  </bookViews>
  <sheets>
    <sheet name="Menu" sheetId="3" r:id="rId1"/>
    <sheet name="Along beach measure" sheetId="1" r:id="rId2"/>
    <sheet name="Horizontal Measure" sheetId="2" r:id="rId3"/>
    <sheet name="Cliff Height"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2" i="2" l="1"/>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E17" i="2"/>
  <c r="F17" i="2"/>
  <c r="G17" i="2"/>
  <c r="H17" i="2"/>
  <c r="I17" i="2"/>
  <c r="J17" i="2"/>
  <c r="K17" i="2"/>
  <c r="E18" i="2"/>
  <c r="F18" i="2"/>
  <c r="G18" i="2"/>
  <c r="H18" i="2"/>
  <c r="I18" i="2"/>
  <c r="J18" i="2"/>
  <c r="K18" i="2"/>
  <c r="E19" i="2"/>
  <c r="F19" i="2"/>
  <c r="G19" i="2"/>
  <c r="H19" i="2"/>
  <c r="I19" i="2"/>
  <c r="J19" i="2"/>
  <c r="K19" i="2"/>
  <c r="E20" i="2"/>
  <c r="F20" i="2"/>
  <c r="G20" i="2"/>
  <c r="H20" i="2"/>
  <c r="I20" i="2"/>
  <c r="J20" i="2"/>
  <c r="K20" i="2"/>
  <c r="E21" i="2"/>
  <c r="F21" i="2"/>
  <c r="G21" i="2"/>
  <c r="H21" i="2"/>
  <c r="I21" i="2"/>
  <c r="J21" i="2"/>
  <c r="K21" i="2"/>
  <c r="E22" i="2"/>
  <c r="F22" i="2"/>
  <c r="G22" i="2"/>
  <c r="H22" i="2"/>
  <c r="I22" i="2"/>
  <c r="J22" i="2"/>
  <c r="K22" i="2"/>
  <c r="E23" i="2"/>
  <c r="F23" i="2"/>
  <c r="G23" i="2"/>
  <c r="H23" i="2"/>
  <c r="I23" i="2"/>
  <c r="J23" i="2"/>
  <c r="K23" i="2"/>
  <c r="E24" i="2"/>
  <c r="F24" i="2"/>
  <c r="G24" i="2"/>
  <c r="H24" i="2"/>
  <c r="I24" i="2"/>
  <c r="J24" i="2"/>
  <c r="K24" i="2"/>
  <c r="E25" i="2"/>
  <c r="F25" i="2"/>
  <c r="G25" i="2"/>
  <c r="H25" i="2"/>
  <c r="I25" i="2"/>
  <c r="J25" i="2"/>
  <c r="K25" i="2"/>
  <c r="E26" i="2"/>
  <c r="F26" i="2"/>
  <c r="G26" i="2"/>
  <c r="H26" i="2"/>
  <c r="I26" i="2"/>
  <c r="J26" i="2"/>
  <c r="K26" i="2"/>
  <c r="E27" i="2"/>
  <c r="F27" i="2"/>
  <c r="G27" i="2"/>
  <c r="H27" i="2"/>
  <c r="I27" i="2"/>
  <c r="J27" i="2"/>
  <c r="K27" i="2"/>
  <c r="E28" i="2"/>
  <c r="F28" i="2"/>
  <c r="G28" i="2"/>
  <c r="H28" i="2"/>
  <c r="I28" i="2"/>
  <c r="J28" i="2"/>
  <c r="K28" i="2"/>
  <c r="E29" i="2"/>
  <c r="F29" i="2"/>
  <c r="G29" i="2"/>
  <c r="H29" i="2"/>
  <c r="I29" i="2"/>
  <c r="J29" i="2"/>
  <c r="K29" i="2"/>
  <c r="E30" i="2"/>
  <c r="F30" i="2"/>
  <c r="G30" i="2"/>
  <c r="H30" i="2"/>
  <c r="I30" i="2"/>
  <c r="J30" i="2"/>
  <c r="K30" i="2"/>
  <c r="E31" i="2"/>
  <c r="F31" i="2"/>
  <c r="G31" i="2"/>
  <c r="H31" i="2"/>
  <c r="I31" i="2"/>
  <c r="J31" i="2"/>
  <c r="K31" i="2"/>
  <c r="E32" i="2"/>
  <c r="F32" i="2"/>
  <c r="G32" i="2"/>
  <c r="H32" i="2"/>
  <c r="I32" i="2"/>
  <c r="J32" i="2"/>
  <c r="K32" i="2"/>
  <c r="E33" i="2"/>
  <c r="F33" i="2"/>
  <c r="G33" i="2"/>
  <c r="H33" i="2"/>
  <c r="I33" i="2"/>
  <c r="J33" i="2"/>
  <c r="K33" i="2"/>
  <c r="E34" i="2"/>
  <c r="F34" i="2"/>
  <c r="G34" i="2"/>
  <c r="H34" i="2"/>
  <c r="I34" i="2"/>
  <c r="J34" i="2"/>
  <c r="K34" i="2"/>
  <c r="E35" i="2"/>
  <c r="F35" i="2"/>
  <c r="G35" i="2"/>
  <c r="H35" i="2"/>
  <c r="I35" i="2"/>
  <c r="J35" i="2"/>
  <c r="K35" i="2"/>
  <c r="E12" i="1"/>
  <c r="F12" i="1"/>
  <c r="G12" i="1"/>
  <c r="H12" i="1"/>
  <c r="I12" i="1"/>
  <c r="J12" i="1"/>
  <c r="K12" i="1"/>
  <c r="E13" i="1"/>
  <c r="F13" i="1"/>
  <c r="G13" i="1"/>
  <c r="H13" i="1"/>
  <c r="I13" i="1"/>
  <c r="J13" i="1"/>
  <c r="K13" i="1"/>
  <c r="E14" i="1"/>
  <c r="F14" i="1"/>
  <c r="G14" i="1"/>
  <c r="H14" i="1"/>
  <c r="I14" i="1"/>
  <c r="J14" i="1"/>
  <c r="K14" i="1"/>
  <c r="E15" i="1"/>
  <c r="F15" i="1"/>
  <c r="G15" i="1"/>
  <c r="H15" i="1"/>
  <c r="I15" i="1"/>
  <c r="J15" i="1"/>
  <c r="K15" i="1"/>
  <c r="E16" i="1"/>
  <c r="F16" i="1"/>
  <c r="G16" i="1"/>
  <c r="H16" i="1"/>
  <c r="I16" i="1"/>
  <c r="J16" i="1"/>
  <c r="K16" i="1"/>
  <c r="E17" i="1"/>
  <c r="F17" i="1"/>
  <c r="G17" i="1"/>
  <c r="H17" i="1"/>
  <c r="I17" i="1"/>
  <c r="J17" i="1"/>
  <c r="K17" i="1"/>
  <c r="E18" i="1"/>
  <c r="F18" i="1"/>
  <c r="G18" i="1"/>
  <c r="H18" i="1"/>
  <c r="I18" i="1"/>
  <c r="J18" i="1"/>
  <c r="K18" i="1"/>
  <c r="E19" i="1"/>
  <c r="F19" i="1"/>
  <c r="G19" i="1"/>
  <c r="H19" i="1"/>
  <c r="I19" i="1"/>
  <c r="J19" i="1"/>
  <c r="K19" i="1"/>
  <c r="E20" i="1"/>
  <c r="F20" i="1"/>
  <c r="G20" i="1"/>
  <c r="H20" i="1"/>
  <c r="I20" i="1"/>
  <c r="J20" i="1"/>
  <c r="K20" i="1"/>
  <c r="E21" i="1"/>
  <c r="F21" i="1"/>
  <c r="G21" i="1"/>
  <c r="H21" i="1"/>
  <c r="I21" i="1"/>
  <c r="J21" i="1"/>
  <c r="K21" i="1"/>
  <c r="E22" i="1"/>
  <c r="F22" i="1"/>
  <c r="G22" i="1"/>
  <c r="H22" i="1"/>
  <c r="I22" i="1"/>
  <c r="J22" i="1"/>
  <c r="K22" i="1"/>
  <c r="E23" i="1"/>
  <c r="F23" i="1"/>
  <c r="G23" i="1"/>
  <c r="H23" i="1"/>
  <c r="I23" i="1"/>
  <c r="J23" i="1"/>
  <c r="K23" i="1"/>
  <c r="E24" i="1"/>
  <c r="F24" i="1"/>
  <c r="G24" i="1"/>
  <c r="H24" i="1"/>
  <c r="I24" i="1"/>
  <c r="J24" i="1"/>
  <c r="K24" i="1"/>
  <c r="E25" i="1"/>
  <c r="F25" i="1"/>
  <c r="G25" i="1"/>
  <c r="H25" i="1"/>
  <c r="I25" i="1"/>
  <c r="J25" i="1"/>
  <c r="K25" i="1"/>
  <c r="E26" i="1"/>
  <c r="F26" i="1"/>
  <c r="G26" i="1"/>
  <c r="H26" i="1"/>
  <c r="I26" i="1"/>
  <c r="J26" i="1"/>
  <c r="K26" i="1"/>
  <c r="E27" i="1"/>
  <c r="F27" i="1"/>
  <c r="G27" i="1"/>
  <c r="H27" i="1"/>
  <c r="I27" i="1"/>
  <c r="J27" i="1"/>
  <c r="K27" i="1"/>
  <c r="E28" i="1"/>
  <c r="F28" i="1"/>
  <c r="G28" i="1"/>
  <c r="H28" i="1"/>
  <c r="I28" i="1"/>
  <c r="J28" i="1"/>
  <c r="K28" i="1"/>
  <c r="E29" i="1"/>
  <c r="F29" i="1"/>
  <c r="G29" i="1"/>
  <c r="H29" i="1"/>
  <c r="I29" i="1"/>
  <c r="J29" i="1"/>
  <c r="K29" i="1"/>
  <c r="E30" i="1"/>
  <c r="F30" i="1"/>
  <c r="G30" i="1"/>
  <c r="H30" i="1"/>
  <c r="I30" i="1"/>
  <c r="J30" i="1"/>
  <c r="K30" i="1"/>
  <c r="E31" i="1"/>
  <c r="F31" i="1"/>
  <c r="G31" i="1"/>
  <c r="H31" i="1"/>
  <c r="I31" i="1"/>
  <c r="J31" i="1"/>
  <c r="K31" i="1"/>
  <c r="E32" i="1"/>
  <c r="F32" i="1"/>
  <c r="G32" i="1"/>
  <c r="H32" i="1"/>
  <c r="I32" i="1"/>
  <c r="J32" i="1"/>
  <c r="K32" i="1"/>
  <c r="E33" i="1"/>
  <c r="F33" i="1"/>
  <c r="G33" i="1"/>
  <c r="H33" i="1"/>
  <c r="I33" i="1"/>
  <c r="J33" i="1"/>
  <c r="K33" i="1"/>
  <c r="E34" i="1"/>
  <c r="F34" i="1"/>
  <c r="G34" i="1"/>
  <c r="H34" i="1"/>
  <c r="I34" i="1"/>
  <c r="J34" i="1"/>
  <c r="K34" i="1"/>
  <c r="E35" i="1"/>
  <c r="F35" i="1"/>
  <c r="G35" i="1"/>
  <c r="H35" i="1"/>
  <c r="I35" i="1"/>
  <c r="J35" i="1"/>
  <c r="K35" i="1"/>
  <c r="E7" i="1"/>
  <c r="E8" i="1"/>
  <c r="E9" i="1"/>
  <c r="E10" i="1"/>
  <c r="E11" i="1"/>
  <c r="E6" i="1"/>
  <c r="H8" i="1"/>
  <c r="H9" i="1"/>
  <c r="H10" i="1"/>
  <c r="H11" i="1"/>
  <c r="H7" i="1"/>
  <c r="F8" i="1"/>
  <c r="F9" i="1"/>
  <c r="F10" i="1"/>
  <c r="F11" i="1"/>
  <c r="F7" i="1"/>
  <c r="I7" i="1"/>
  <c r="I8" i="1"/>
  <c r="I9" i="1"/>
  <c r="J9" i="1"/>
  <c r="D10" i="4"/>
  <c r="H4" i="4"/>
  <c r="H5" i="4"/>
  <c r="H6" i="4"/>
  <c r="H7" i="4"/>
  <c r="H8" i="2"/>
  <c r="H9" i="2"/>
  <c r="H10" i="2"/>
  <c r="H11" i="2"/>
  <c r="H7" i="2"/>
  <c r="E8" i="2"/>
  <c r="F8" i="2"/>
  <c r="E9" i="2"/>
  <c r="F9" i="2"/>
  <c r="E10" i="2"/>
  <c r="F10" i="2"/>
  <c r="E11" i="2"/>
  <c r="F11" i="2"/>
  <c r="E7" i="2"/>
  <c r="F7" i="2"/>
  <c r="G7" i="2"/>
  <c r="G8" i="2"/>
  <c r="G9" i="2"/>
  <c r="G10" i="2"/>
  <c r="G11" i="2"/>
  <c r="K11" i="2"/>
  <c r="I7" i="2"/>
  <c r="I8" i="2"/>
  <c r="I9" i="2"/>
  <c r="I10" i="2"/>
  <c r="I11" i="2"/>
  <c r="J11" i="2"/>
  <c r="K10" i="2"/>
  <c r="J10" i="2"/>
  <c r="K9" i="2"/>
  <c r="J9" i="2"/>
  <c r="K8" i="2"/>
  <c r="J8" i="2"/>
  <c r="K7" i="2"/>
  <c r="J7" i="2"/>
  <c r="E6" i="2"/>
  <c r="J7" i="1"/>
  <c r="J8" i="1"/>
  <c r="I10" i="1"/>
  <c r="J10" i="1"/>
  <c r="I11" i="1"/>
  <c r="J11" i="1"/>
  <c r="G7" i="1"/>
  <c r="G8" i="1"/>
  <c r="G9" i="1"/>
  <c r="G10" i="1"/>
  <c r="G11" i="1"/>
  <c r="K7" i="1"/>
  <c r="K8" i="1"/>
  <c r="K9" i="1"/>
  <c r="K10" i="1"/>
  <c r="K11" i="1"/>
</calcChain>
</file>

<file path=xl/sharedStrings.xml><?xml version="1.0" encoding="utf-8"?>
<sst xmlns="http://schemas.openxmlformats.org/spreadsheetml/2006/main" count="39" uniqueCount="26">
  <si>
    <t>Angle</t>
  </si>
  <si>
    <t>Dist along beach</t>
  </si>
  <si>
    <t>Vertical change</t>
  </si>
  <si>
    <t>Horizontal change</t>
  </si>
  <si>
    <t>Cumulative Horizontal Change</t>
  </si>
  <si>
    <t>Actual Vertical Change</t>
  </si>
  <si>
    <t>Cumulative vertical change</t>
  </si>
  <si>
    <t>Point</t>
  </si>
  <si>
    <t>Conv to RAD</t>
  </si>
  <si>
    <t>Beach Profile Calculator - distance along beach version</t>
  </si>
  <si>
    <t>Use this version if you laid your measuring tape along the beach</t>
  </si>
  <si>
    <t>1 (Sea)</t>
  </si>
  <si>
    <t>Distance from shore</t>
  </si>
  <si>
    <t>Drawing Beach Profiles</t>
  </si>
  <si>
    <t>Cliff Height Calculator</t>
  </si>
  <si>
    <t>Angle measured to top of cliff:</t>
  </si>
  <si>
    <t>Distance to foot of cliff (in metres):</t>
  </si>
  <si>
    <t>Height clinometer was above the base of the cliff (in metres):</t>
  </si>
  <si>
    <t>Height of cliff (in metres):</t>
  </si>
  <si>
    <t>Rads</t>
  </si>
  <si>
    <t>Tangent</t>
  </si>
  <si>
    <t>Ht One</t>
  </si>
  <si>
    <t>Tot Ht</t>
  </si>
  <si>
    <t>For more information and help guides on drawing profiles, go to That Blue Square Thing</t>
  </si>
  <si>
    <t>Beach Profile Calculator - horizontal version</t>
  </si>
  <si>
    <t>Use this version if you held your measuring tape horizontally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</si>
</sst>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theme="1"/>
      <name val="Calibri"/>
      <scheme val="minor"/>
    </font>
    <font>
      <b/>
      <sz val="11"/>
      <color theme="1"/>
      <name val="Calibri"/>
      <scheme val="minor"/>
    </font>
    <font>
      <u/>
      <sz val="11"/>
      <color theme="10"/>
      <name val="Calibri"/>
      <family val="2"/>
      <scheme val="minor"/>
    </font>
    <font>
      <u/>
      <sz val="11"/>
      <color theme="11"/>
      <name val="Calibri"/>
      <family val="2"/>
      <scheme val="minor"/>
    </font>
    <font>
      <b/>
      <sz val="24"/>
      <color theme="1"/>
      <name val="Calibri"/>
      <scheme val="minor"/>
    </font>
    <font>
      <sz val="14"/>
      <color theme="1"/>
      <name val="Calibri"/>
      <scheme val="minor"/>
    </font>
  </fonts>
  <fills count="4">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1" xfId="0" applyBorder="1"/>
    <xf numFmtId="2" fontId="0" fillId="0" borderId="1" xfId="0" applyNumberFormat="1" applyBorder="1" applyAlignment="1">
      <alignment horizontal="center"/>
    </xf>
    <xf numFmtId="0" fontId="1" fillId="0" borderId="0" xfId="0" applyFont="1" applyAlignment="1">
      <alignment horizontal="left"/>
    </xf>
    <xf numFmtId="0" fontId="2" fillId="0" borderId="1" xfId="0" applyFont="1" applyBorder="1" applyAlignment="1">
      <alignment horizontal="center"/>
    </xf>
    <xf numFmtId="0" fontId="2" fillId="0" borderId="1" xfId="0" applyFont="1" applyBorder="1"/>
    <xf numFmtId="0" fontId="6" fillId="0" borderId="0" xfId="0" applyFont="1" applyAlignment="1">
      <alignment horizontal="right"/>
    </xf>
    <xf numFmtId="0" fontId="0" fillId="0" borderId="2" xfId="0" applyBorder="1" applyAlignment="1">
      <alignment horizontal="center"/>
    </xf>
    <xf numFmtId="2" fontId="0" fillId="2" borderId="2" xfId="0" applyNumberFormat="1" applyFill="1" applyBorder="1" applyAlignment="1">
      <alignment horizontal="center"/>
    </xf>
    <xf numFmtId="0" fontId="0" fillId="2" borderId="1" xfId="0" applyFill="1" applyBorder="1" applyAlignment="1" applyProtection="1">
      <alignment horizontal="center"/>
      <protection locked="0"/>
    </xf>
    <xf numFmtId="0" fontId="0" fillId="0" borderId="1" xfId="0" applyFill="1" applyBorder="1" applyProtection="1">
      <protection locked="0"/>
    </xf>
    <xf numFmtId="0" fontId="0" fillId="3" borderId="1" xfId="0" applyFill="1" applyBorder="1" applyAlignment="1" applyProtection="1">
      <alignment horizontal="center"/>
      <protection locked="0"/>
    </xf>
    <xf numFmtId="2" fontId="0" fillId="0" borderId="1" xfId="0" applyNumberFormat="1" applyBorder="1" applyAlignment="1" applyProtection="1">
      <alignment horizontal="center"/>
    </xf>
    <xf numFmtId="0" fontId="3" fillId="0" borderId="0" xfId="7" applyAlignment="1"/>
    <xf numFmtId="0" fontId="5" fillId="0" borderId="0" xfId="0" applyFont="1" applyAlignment="1">
      <alignment horizontal="center"/>
    </xf>
    <xf numFmtId="0" fontId="3" fillId="0" borderId="0" xfId="7" applyAlignment="1">
      <alignment horizontal="center"/>
    </xf>
    <xf numFmtId="0" fontId="1" fillId="0" borderId="0" xfId="0" applyFont="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9" builtinId="9" hidden="1"/>
    <cellStyle name="Followed Hyperlink" xfId="10"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Along beach measure'!A1"/><Relationship Id="rId2" Type="http://schemas.openxmlformats.org/officeDocument/2006/relationships/hyperlink" Target="#'Horizontal Measure'!A1"/><Relationship Id="rId3" Type="http://schemas.openxmlformats.org/officeDocument/2006/relationships/hyperlink" Target="#'Cliff Height'!A1"/></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63500</xdr:rowOff>
    </xdr:from>
    <xdr:to>
      <xdr:col>8</xdr:col>
      <xdr:colOff>431800</xdr:colOff>
      <xdr:row>10</xdr:row>
      <xdr:rowOff>152400</xdr:rowOff>
    </xdr:to>
    <xdr:sp macro="" textlink="">
      <xdr:nvSpPr>
        <xdr:cNvPr id="2" name="TextBox 1"/>
        <xdr:cNvSpPr txBox="1"/>
      </xdr:nvSpPr>
      <xdr:spPr>
        <a:xfrm>
          <a:off x="787400" y="622300"/>
          <a:ext cx="5029200" cy="151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Drawing beach profiles using</a:t>
          </a:r>
          <a:r>
            <a:rPr lang="en-US" sz="1100" baseline="0"/>
            <a:t> a spreadsheet can be tricky.</a:t>
          </a:r>
        </a:p>
        <a:p>
          <a:endParaRPr lang="en-US" sz="1100" baseline="0"/>
        </a:p>
        <a:p>
          <a:r>
            <a:rPr lang="en-US" sz="1100" baseline="0"/>
            <a:t>This sheet will do all the calculations for you and show you (along with a few instructions) how to draw the profiles yourself. It won't draw the profiles for you - it's more important you know </a:t>
          </a:r>
          <a:r>
            <a:rPr lang="en-US" sz="1100" b="1" baseline="0"/>
            <a:t>how</a:t>
          </a:r>
          <a:r>
            <a:rPr lang="en-US" sz="1100" baseline="0"/>
            <a:t> to draw them.</a:t>
          </a:r>
        </a:p>
        <a:p>
          <a:endParaRPr lang="en-US" sz="1100" baseline="0"/>
        </a:p>
        <a:p>
          <a:r>
            <a:rPr lang="en-US" sz="1100" baseline="0"/>
            <a:t>You'll find instructions and so on at That Blue Square Thing at www.bluesquarething.co.uk/geography/beach.html</a:t>
          </a:r>
          <a:endParaRPr lang="en-US" sz="1100"/>
        </a:p>
      </xdr:txBody>
    </xdr:sp>
    <xdr:clientData/>
  </xdr:twoCellAnchor>
  <xdr:twoCellAnchor>
    <xdr:from>
      <xdr:col>1</xdr:col>
      <xdr:colOff>12700</xdr:colOff>
      <xdr:row>15</xdr:row>
      <xdr:rowOff>25400</xdr:rowOff>
    </xdr:from>
    <xdr:to>
      <xdr:col>4</xdr:col>
      <xdr:colOff>469900</xdr:colOff>
      <xdr:row>19</xdr:row>
      <xdr:rowOff>127000</xdr:rowOff>
    </xdr:to>
    <xdr:sp macro="" textlink="">
      <xdr:nvSpPr>
        <xdr:cNvPr id="3" name="Rounded Rectangle 2">
          <a:hlinkClick xmlns:r="http://schemas.openxmlformats.org/officeDocument/2006/relationships" r:id="rId1"/>
        </xdr:cNvPr>
        <xdr:cNvSpPr/>
      </xdr:nvSpPr>
      <xdr:spPr>
        <a:xfrm>
          <a:off x="685800" y="2895600"/>
          <a:ext cx="2476500" cy="812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0"/>
            <a:t>I laid the tape measure  on the beach surface to measure the distances</a:t>
          </a:r>
        </a:p>
      </xdr:txBody>
    </xdr:sp>
    <xdr:clientData/>
  </xdr:twoCellAnchor>
  <xdr:twoCellAnchor>
    <xdr:from>
      <xdr:col>5</xdr:col>
      <xdr:colOff>0</xdr:colOff>
      <xdr:row>15</xdr:row>
      <xdr:rowOff>25400</xdr:rowOff>
    </xdr:from>
    <xdr:to>
      <xdr:col>8</xdr:col>
      <xdr:colOff>457200</xdr:colOff>
      <xdr:row>19</xdr:row>
      <xdr:rowOff>127000</xdr:rowOff>
    </xdr:to>
    <xdr:sp macro="" textlink="">
      <xdr:nvSpPr>
        <xdr:cNvPr id="4" name="Rounded Rectangle 3">
          <a:hlinkClick xmlns:r="http://schemas.openxmlformats.org/officeDocument/2006/relationships" r:id="rId2"/>
        </xdr:cNvPr>
        <xdr:cNvSpPr/>
      </xdr:nvSpPr>
      <xdr:spPr>
        <a:xfrm>
          <a:off x="3365500" y="2895600"/>
          <a:ext cx="2476500" cy="812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0"/>
            <a:t>I held the tape measure horizontally so it was flat when I measured the distances</a:t>
          </a:r>
        </a:p>
      </xdr:txBody>
    </xdr:sp>
    <xdr:clientData/>
  </xdr:twoCellAnchor>
  <xdr:twoCellAnchor>
    <xdr:from>
      <xdr:col>1</xdr:col>
      <xdr:colOff>228600</xdr:colOff>
      <xdr:row>11</xdr:row>
      <xdr:rowOff>76200</xdr:rowOff>
    </xdr:from>
    <xdr:to>
      <xdr:col>8</xdr:col>
      <xdr:colOff>431800</xdr:colOff>
      <xdr:row>14</xdr:row>
      <xdr:rowOff>76200</xdr:rowOff>
    </xdr:to>
    <xdr:sp macro="" textlink="">
      <xdr:nvSpPr>
        <xdr:cNvPr id="5" name="TextBox 4"/>
        <xdr:cNvSpPr txBox="1"/>
      </xdr:nvSpPr>
      <xdr:spPr>
        <a:xfrm>
          <a:off x="901700" y="2235200"/>
          <a:ext cx="49149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Start by</a:t>
          </a:r>
          <a:r>
            <a:rPr lang="en-US" sz="1400" baseline="0"/>
            <a:t> choosing the method you used to measure distances...</a:t>
          </a:r>
          <a:endParaRPr lang="en-US" sz="1400"/>
        </a:p>
      </xdr:txBody>
    </xdr:sp>
    <xdr:clientData/>
  </xdr:twoCellAnchor>
  <xdr:twoCellAnchor>
    <xdr:from>
      <xdr:col>2</xdr:col>
      <xdr:colOff>571500</xdr:colOff>
      <xdr:row>20</xdr:row>
      <xdr:rowOff>139700</xdr:rowOff>
    </xdr:from>
    <xdr:to>
      <xdr:col>6</xdr:col>
      <xdr:colOff>355600</xdr:colOff>
      <xdr:row>25</xdr:row>
      <xdr:rowOff>63500</xdr:rowOff>
    </xdr:to>
    <xdr:sp macro="" textlink="">
      <xdr:nvSpPr>
        <xdr:cNvPr id="6" name="Rounded Rectangle 5">
          <a:hlinkClick xmlns:r="http://schemas.openxmlformats.org/officeDocument/2006/relationships" r:id="rId3"/>
        </xdr:cNvPr>
        <xdr:cNvSpPr/>
      </xdr:nvSpPr>
      <xdr:spPr>
        <a:xfrm>
          <a:off x="1917700" y="3898900"/>
          <a:ext cx="2476500" cy="8128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0"/>
            <a:t>I want to work out the height of a cliff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xdr:row>
      <xdr:rowOff>165100</xdr:rowOff>
    </xdr:from>
    <xdr:to>
      <xdr:col>16</xdr:col>
      <xdr:colOff>228600</xdr:colOff>
      <xdr:row>18</xdr:row>
      <xdr:rowOff>0</xdr:rowOff>
    </xdr:to>
    <xdr:sp macro="" textlink="">
      <xdr:nvSpPr>
        <xdr:cNvPr id="2" name="TextBox 1"/>
        <xdr:cNvSpPr txBox="1"/>
      </xdr:nvSpPr>
      <xdr:spPr>
        <a:xfrm>
          <a:off x="6057900" y="952500"/>
          <a:ext cx="2921000" cy="23241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data in columns </a:t>
          </a:r>
          <a:r>
            <a:rPr lang="en-US" sz="1100" b="1"/>
            <a:t>C and D</a:t>
          </a:r>
          <a:r>
            <a:rPr lang="en-US" sz="1100"/>
            <a:t>.</a:t>
          </a:r>
        </a:p>
        <a:p>
          <a:endParaRPr lang="en-US" sz="1100"/>
        </a:p>
        <a:p>
          <a:r>
            <a:rPr lang="en-US" sz="1100"/>
            <a:t>The sheet will calculate the cumulative distance</a:t>
          </a:r>
          <a:r>
            <a:rPr lang="en-US" sz="1100" baseline="0"/>
            <a:t> along the beach and the actual vertical change from the base level.</a:t>
          </a:r>
        </a:p>
        <a:p>
          <a:endParaRPr lang="en-US" sz="1100" baseline="0"/>
        </a:p>
        <a:p>
          <a:r>
            <a:rPr lang="en-US" sz="1100" baseline="0"/>
            <a:t>Then draw a scatter graph (with joined points) of the data in </a:t>
          </a:r>
          <a:r>
            <a:rPr lang="en-US" sz="1100" b="1" baseline="0"/>
            <a:t>columns J and K </a:t>
          </a:r>
          <a:r>
            <a:rPr lang="en-US" sz="1100" baseline="0"/>
            <a:t>(include row 6 down to the end of your data).</a:t>
          </a:r>
        </a:p>
        <a:p>
          <a:endParaRPr lang="en-US" sz="1100" baseline="0"/>
        </a:p>
        <a:p>
          <a:r>
            <a:rPr lang="en-US" sz="1100" baseline="0"/>
            <a:t>Then save the sheet and redo it for each profile. Do not change the figures or delete them - the graph will disappear!</a:t>
          </a:r>
          <a:endParaRPr lang="en-US" sz="1100"/>
        </a:p>
      </xdr:txBody>
    </xdr:sp>
    <xdr:clientData/>
  </xdr:twoCellAnchor>
  <xdr:twoCellAnchor>
    <xdr:from>
      <xdr:col>11</xdr:col>
      <xdr:colOff>635000</xdr:colOff>
      <xdr:row>18</xdr:row>
      <xdr:rowOff>165100</xdr:rowOff>
    </xdr:from>
    <xdr:to>
      <xdr:col>16</xdr:col>
      <xdr:colOff>203200</xdr:colOff>
      <xdr:row>22</xdr:row>
      <xdr:rowOff>139700</xdr:rowOff>
    </xdr:to>
    <xdr:sp macro="" textlink="">
      <xdr:nvSpPr>
        <xdr:cNvPr id="3" name="TextBox 2"/>
        <xdr:cNvSpPr txBox="1"/>
      </xdr:nvSpPr>
      <xdr:spPr>
        <a:xfrm>
          <a:off x="5816600" y="3441700"/>
          <a:ext cx="2933700" cy="685800"/>
        </a:xfrm>
        <a:prstGeom prst="rect">
          <a:avLst/>
        </a:prstGeom>
        <a:solidFill>
          <a:srgbClr val="FAC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for drawing the graphs are available at www.bluesquarething.co.uk/geography/beach.htm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50800</xdr:colOff>
      <xdr:row>4</xdr:row>
      <xdr:rowOff>63500</xdr:rowOff>
    </xdr:from>
    <xdr:to>
      <xdr:col>16</xdr:col>
      <xdr:colOff>292100</xdr:colOff>
      <xdr:row>17</xdr:row>
      <xdr:rowOff>63500</xdr:rowOff>
    </xdr:to>
    <xdr:sp macro="" textlink="">
      <xdr:nvSpPr>
        <xdr:cNvPr id="4" name="TextBox 3"/>
        <xdr:cNvSpPr txBox="1"/>
      </xdr:nvSpPr>
      <xdr:spPr>
        <a:xfrm>
          <a:off x="6311900" y="850900"/>
          <a:ext cx="2933700" cy="23114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data in columns </a:t>
          </a:r>
          <a:r>
            <a:rPr lang="en-US" sz="1100" b="1"/>
            <a:t>C and D</a:t>
          </a:r>
          <a:r>
            <a:rPr lang="en-US" sz="1100"/>
            <a:t>.</a:t>
          </a:r>
        </a:p>
        <a:p>
          <a:endParaRPr lang="en-US" sz="1100"/>
        </a:p>
        <a:p>
          <a:r>
            <a:rPr lang="en-US" sz="1100"/>
            <a:t>The sheet will calculate the cumulative distance</a:t>
          </a:r>
          <a:r>
            <a:rPr lang="en-US" sz="1100" baseline="0"/>
            <a:t> along the beach and the actual vertical change from the base level.</a:t>
          </a:r>
        </a:p>
        <a:p>
          <a:endParaRPr lang="en-US" sz="1100" baseline="0"/>
        </a:p>
        <a:p>
          <a:r>
            <a:rPr lang="en-US" sz="1100" baseline="0"/>
            <a:t>Then draw a scatter graph (with joined points) of the data in </a:t>
          </a:r>
          <a:r>
            <a:rPr lang="en-US" sz="1100" b="1" baseline="0"/>
            <a:t>columns J and K </a:t>
          </a:r>
          <a:r>
            <a:rPr lang="en-US" sz="1100" baseline="0"/>
            <a:t>(include row 6 down to the end of your data).</a:t>
          </a:r>
        </a:p>
        <a:p>
          <a:endParaRPr lang="en-US" sz="1100" baseline="0"/>
        </a:p>
        <a:p>
          <a:r>
            <a:rPr lang="en-US" sz="1100" baseline="0"/>
            <a:t>Then save the sheet and redo it for each profile. Do not change the figures or delete them - the graph will disappear!</a:t>
          </a:r>
          <a:endParaRPr lang="en-US" sz="1100"/>
        </a:p>
      </xdr:txBody>
    </xdr:sp>
    <xdr:clientData/>
  </xdr:twoCellAnchor>
  <xdr:twoCellAnchor>
    <xdr:from>
      <xdr:col>12</xdr:col>
      <xdr:colOff>50800</xdr:colOff>
      <xdr:row>17</xdr:row>
      <xdr:rowOff>165100</xdr:rowOff>
    </xdr:from>
    <xdr:to>
      <xdr:col>16</xdr:col>
      <xdr:colOff>292100</xdr:colOff>
      <xdr:row>21</xdr:row>
      <xdr:rowOff>139700</xdr:rowOff>
    </xdr:to>
    <xdr:sp macro="" textlink="">
      <xdr:nvSpPr>
        <xdr:cNvPr id="5" name="TextBox 4"/>
        <xdr:cNvSpPr txBox="1"/>
      </xdr:nvSpPr>
      <xdr:spPr>
        <a:xfrm>
          <a:off x="5905500" y="3263900"/>
          <a:ext cx="2933700" cy="685800"/>
        </a:xfrm>
        <a:prstGeom prst="rect">
          <a:avLst/>
        </a:prstGeom>
        <a:solidFill>
          <a:srgbClr val="FAC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for drawing the graphs are available at www.bluesquarething.co.uk/geography/beach.htm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luesquarething.co.uk/geography/beach.ht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bluesquarething.co.uk/geography/beach.ht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bluesquarething.co.uk/geography/beach.htm"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showGridLines="0" tabSelected="1" workbookViewId="0">
      <selection activeCell="L17" sqref="L17"/>
    </sheetView>
  </sheetViews>
  <sheetFormatPr baseColWidth="10" defaultColWidth="8.83203125" defaultRowHeight="14" x14ac:dyDescent="0"/>
  <cols>
    <col min="9" max="9" width="8.83203125" customWidth="1"/>
  </cols>
  <sheetData>
    <row r="2" spans="2:9" ht="30">
      <c r="B2" s="17" t="s">
        <v>13</v>
      </c>
      <c r="C2" s="17"/>
      <c r="D2" s="17"/>
      <c r="E2" s="17"/>
      <c r="F2" s="17"/>
      <c r="G2" s="17"/>
      <c r="H2" s="17"/>
      <c r="I2" s="17"/>
    </row>
    <row r="27" spans="2:9">
      <c r="B27" s="18" t="s">
        <v>23</v>
      </c>
      <c r="C27" s="18"/>
      <c r="D27" s="18"/>
      <c r="E27" s="18"/>
      <c r="F27" s="18"/>
      <c r="G27" s="18"/>
      <c r="H27" s="18"/>
      <c r="I27" s="18"/>
    </row>
  </sheetData>
  <mergeCells count="2">
    <mergeCell ref="B2:I2"/>
    <mergeCell ref="B27:I27"/>
  </mergeCells>
  <hyperlinks>
    <hyperlink ref="B27" r:id="rId1"/>
  </hyperlinks>
  <pageMargins left="0.7" right="0.7" top="0.75" bottom="0.75" header="0.3" footer="0.3"/>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showGridLines="0" workbookViewId="0">
      <selection activeCell="E1" sqref="E1:I1048576"/>
    </sheetView>
  </sheetViews>
  <sheetFormatPr baseColWidth="10" defaultColWidth="8.83203125" defaultRowHeight="14" x14ac:dyDescent="0"/>
  <cols>
    <col min="1" max="1" width="3" customWidth="1"/>
    <col min="2" max="2" width="8.83203125" style="1"/>
    <col min="3" max="3" width="7.1640625" style="1" customWidth="1"/>
    <col min="4" max="4" width="16.6640625" style="1" customWidth="1"/>
    <col min="5" max="5" width="16.6640625" style="1" hidden="1" customWidth="1"/>
    <col min="6" max="6" width="14.6640625" style="1" hidden="1" customWidth="1"/>
    <col min="7" max="7" width="25.33203125" style="1" hidden="1" customWidth="1"/>
    <col min="8" max="8" width="17" style="1" hidden="1" customWidth="1"/>
    <col min="9" max="9" width="28.33203125" style="1" hidden="1" customWidth="1"/>
    <col min="10" max="10" width="20.1640625" style="1" customWidth="1"/>
    <col min="11" max="11" width="21.5" style="1" customWidth="1"/>
    <col min="12" max="12" width="2.1640625" customWidth="1"/>
  </cols>
  <sheetData>
    <row r="1" spans="2:11" ht="20">
      <c r="B1" s="6" t="s">
        <v>9</v>
      </c>
    </row>
    <row r="2" spans="2:11">
      <c r="B2" s="2"/>
    </row>
    <row r="3" spans="2:11">
      <c r="B3" s="2" t="s">
        <v>10</v>
      </c>
    </row>
    <row r="5" spans="2:11">
      <c r="B5" s="7" t="s">
        <v>7</v>
      </c>
      <c r="C5" s="7" t="s">
        <v>0</v>
      </c>
      <c r="D5" s="7" t="s">
        <v>1</v>
      </c>
      <c r="E5" s="8" t="s">
        <v>8</v>
      </c>
      <c r="F5" s="7" t="s">
        <v>2</v>
      </c>
      <c r="G5" s="7" t="s">
        <v>6</v>
      </c>
      <c r="H5" s="7" t="s">
        <v>3</v>
      </c>
      <c r="I5" s="7" t="s">
        <v>4</v>
      </c>
      <c r="J5" s="7" t="s">
        <v>12</v>
      </c>
      <c r="K5" s="7" t="s">
        <v>5</v>
      </c>
    </row>
    <row r="6" spans="2:11">
      <c r="B6" s="3" t="s">
        <v>11</v>
      </c>
      <c r="C6" s="3">
        <v>0</v>
      </c>
      <c r="D6" s="3">
        <v>0</v>
      </c>
      <c r="E6" s="4">
        <f>RADIANS(C6)</f>
        <v>0</v>
      </c>
      <c r="F6" s="3">
        <v>0</v>
      </c>
      <c r="G6" s="3">
        <v>0</v>
      </c>
      <c r="H6" s="3">
        <v>0</v>
      </c>
      <c r="I6" s="3">
        <v>0</v>
      </c>
      <c r="J6" s="3">
        <v>0</v>
      </c>
      <c r="K6" s="3">
        <v>0</v>
      </c>
    </row>
    <row r="7" spans="2:11">
      <c r="B7" s="3">
        <v>2</v>
      </c>
      <c r="C7" s="12">
        <v>15</v>
      </c>
      <c r="D7" s="14">
        <v>4.0999999999999996</v>
      </c>
      <c r="E7" s="4">
        <f t="shared" ref="E7:E24" si="0">RADIANS(C7)</f>
        <v>0.26179938779914941</v>
      </c>
      <c r="F7" s="3">
        <f>SIN(E7)*D7</f>
        <v>1.061158084920335</v>
      </c>
      <c r="G7" s="3">
        <f t="shared" ref="G7:G24" si="1">IF(C7="","",G6+F7)</f>
        <v>1.061158084920335</v>
      </c>
      <c r="H7" s="3">
        <f>COS(E7)*D7</f>
        <v>3.9602958877851799</v>
      </c>
      <c r="I7" s="5">
        <f t="shared" ref="I7:I24" si="2">IF(C7="","",I6+H7)</f>
        <v>3.9602958877851799</v>
      </c>
      <c r="J7" s="15">
        <f>IFERROR(I7,"")</f>
        <v>3.9602958877851799</v>
      </c>
      <c r="K7" s="15">
        <f>G7</f>
        <v>1.061158084920335</v>
      </c>
    </row>
    <row r="8" spans="2:11">
      <c r="B8" s="3">
        <v>3</v>
      </c>
      <c r="C8" s="12">
        <v>-4</v>
      </c>
      <c r="D8" s="14">
        <v>4.5</v>
      </c>
      <c r="E8" s="4">
        <f t="shared" si="0"/>
        <v>-6.9813170079773182E-2</v>
      </c>
      <c r="F8" s="3">
        <f t="shared" ref="F8:F24" si="3">SIN(E8)*D8</f>
        <v>-0.31390413184856386</v>
      </c>
      <c r="G8" s="3">
        <f t="shared" si="1"/>
        <v>0.74725395307177123</v>
      </c>
      <c r="H8" s="3">
        <f t="shared" ref="H8:H24" si="4">COS(E8)*D8</f>
        <v>4.4890382261692086</v>
      </c>
      <c r="I8" s="5">
        <f t="shared" si="2"/>
        <v>8.4493341139543894</v>
      </c>
      <c r="J8" s="15">
        <f t="shared" ref="J8:J24" si="5">IFERROR(I8,"")</f>
        <v>8.4493341139543894</v>
      </c>
      <c r="K8" s="15">
        <f t="shared" ref="K8:K11" si="6">G8</f>
        <v>0.74725395307177123</v>
      </c>
    </row>
    <row r="9" spans="2:11">
      <c r="B9" s="3">
        <v>4</v>
      </c>
      <c r="C9" s="12">
        <v>15</v>
      </c>
      <c r="D9" s="14">
        <v>4.7</v>
      </c>
      <c r="E9" s="4">
        <f t="shared" si="0"/>
        <v>0.26179938779914941</v>
      </c>
      <c r="F9" s="3">
        <f t="shared" si="3"/>
        <v>1.2164495119818475</v>
      </c>
      <c r="G9" s="3">
        <f t="shared" si="1"/>
        <v>1.9637034650536187</v>
      </c>
      <c r="H9" s="3">
        <f t="shared" si="4"/>
        <v>4.5398513835586209</v>
      </c>
      <c r="I9" s="5">
        <f t="shared" si="2"/>
        <v>12.989185497513009</v>
      </c>
      <c r="J9" s="15">
        <f t="shared" si="5"/>
        <v>12.989185497513009</v>
      </c>
      <c r="K9" s="15">
        <f t="shared" si="6"/>
        <v>1.9637034650536187</v>
      </c>
    </row>
    <row r="10" spans="2:11">
      <c r="B10" s="3">
        <v>5</v>
      </c>
      <c r="C10" s="12">
        <v>1</v>
      </c>
      <c r="D10" s="14">
        <v>7.9</v>
      </c>
      <c r="E10" s="4">
        <f t="shared" si="0"/>
        <v>1.7453292519943295E-2</v>
      </c>
      <c r="F10" s="3">
        <f t="shared" si="3"/>
        <v>0.13787401085453974</v>
      </c>
      <c r="G10" s="3">
        <f t="shared" si="1"/>
        <v>2.1015774759081585</v>
      </c>
      <c r="H10" s="3">
        <f t="shared" si="4"/>
        <v>7.8987967917354913</v>
      </c>
      <c r="I10" s="5">
        <f t="shared" si="2"/>
        <v>20.887982289248502</v>
      </c>
      <c r="J10" s="15">
        <f t="shared" si="5"/>
        <v>20.887982289248502</v>
      </c>
      <c r="K10" s="15">
        <f t="shared" si="6"/>
        <v>2.1015774759081585</v>
      </c>
    </row>
    <row r="11" spans="2:11">
      <c r="B11" s="3">
        <v>6</v>
      </c>
      <c r="C11" s="12">
        <v>5</v>
      </c>
      <c r="D11" s="14">
        <v>8.1</v>
      </c>
      <c r="E11" s="4">
        <f t="shared" si="0"/>
        <v>8.7266462599716474E-2</v>
      </c>
      <c r="F11" s="3">
        <f t="shared" si="3"/>
        <v>0.7059615162560311</v>
      </c>
      <c r="G11" s="3">
        <f t="shared" si="1"/>
        <v>2.8075389921641896</v>
      </c>
      <c r="H11" s="3">
        <f t="shared" si="4"/>
        <v>8.0691770545431378</v>
      </c>
      <c r="I11" s="5">
        <f t="shared" si="2"/>
        <v>28.957159343791638</v>
      </c>
      <c r="J11" s="15">
        <f t="shared" si="5"/>
        <v>28.957159343791638</v>
      </c>
      <c r="K11" s="15">
        <f t="shared" si="6"/>
        <v>2.8075389921641896</v>
      </c>
    </row>
    <row r="12" spans="2:11">
      <c r="B12" s="3">
        <v>7</v>
      </c>
      <c r="C12" s="12"/>
      <c r="D12" s="14"/>
      <c r="E12" s="4">
        <f t="shared" ref="E12:E35" si="7">RADIANS(C12)</f>
        <v>0</v>
      </c>
      <c r="F12" s="3">
        <f t="shared" ref="F12:F35" si="8">SIN(E12)*D12</f>
        <v>0</v>
      </c>
      <c r="G12" s="3" t="str">
        <f t="shared" ref="G12:G35" si="9">IF(C12="","",G11+F12)</f>
        <v/>
      </c>
      <c r="H12" s="3">
        <f t="shared" ref="H12:H35" si="10">COS(E12)*D12</f>
        <v>0</v>
      </c>
      <c r="I12" s="5" t="str">
        <f t="shared" ref="I12:I35" si="11">IF(C12="","",I11+H12)</f>
        <v/>
      </c>
      <c r="J12" s="15" t="str">
        <f t="shared" ref="J12:J35" si="12">IFERROR(I12,"")</f>
        <v/>
      </c>
      <c r="K12" s="15" t="str">
        <f t="shared" ref="K12:K35" si="13">G12</f>
        <v/>
      </c>
    </row>
    <row r="13" spans="2:11">
      <c r="B13" s="3">
        <v>8</v>
      </c>
      <c r="C13" s="12"/>
      <c r="D13" s="14"/>
      <c r="E13" s="4">
        <f t="shared" si="7"/>
        <v>0</v>
      </c>
      <c r="F13" s="3">
        <f t="shared" si="8"/>
        <v>0</v>
      </c>
      <c r="G13" s="3" t="str">
        <f t="shared" si="9"/>
        <v/>
      </c>
      <c r="H13" s="3">
        <f t="shared" si="10"/>
        <v>0</v>
      </c>
      <c r="I13" s="5" t="str">
        <f t="shared" si="11"/>
        <v/>
      </c>
      <c r="J13" s="15" t="str">
        <f t="shared" si="12"/>
        <v/>
      </c>
      <c r="K13" s="15" t="str">
        <f t="shared" si="13"/>
        <v/>
      </c>
    </row>
    <row r="14" spans="2:11">
      <c r="B14" s="3">
        <v>9</v>
      </c>
      <c r="C14" s="12"/>
      <c r="D14" s="14"/>
      <c r="E14" s="4">
        <f t="shared" si="7"/>
        <v>0</v>
      </c>
      <c r="F14" s="3">
        <f t="shared" si="8"/>
        <v>0</v>
      </c>
      <c r="G14" s="3" t="str">
        <f t="shared" si="9"/>
        <v/>
      </c>
      <c r="H14" s="3">
        <f t="shared" si="10"/>
        <v>0</v>
      </c>
      <c r="I14" s="5" t="str">
        <f t="shared" si="11"/>
        <v/>
      </c>
      <c r="J14" s="15" t="str">
        <f t="shared" si="12"/>
        <v/>
      </c>
      <c r="K14" s="15" t="str">
        <f t="shared" si="13"/>
        <v/>
      </c>
    </row>
    <row r="15" spans="2:11">
      <c r="B15" s="3">
        <v>10</v>
      </c>
      <c r="C15" s="12"/>
      <c r="D15" s="14"/>
      <c r="E15" s="4">
        <f t="shared" si="7"/>
        <v>0</v>
      </c>
      <c r="F15" s="3">
        <f t="shared" si="8"/>
        <v>0</v>
      </c>
      <c r="G15" s="3" t="str">
        <f t="shared" si="9"/>
        <v/>
      </c>
      <c r="H15" s="3">
        <f t="shared" si="10"/>
        <v>0</v>
      </c>
      <c r="I15" s="5" t="str">
        <f t="shared" si="11"/>
        <v/>
      </c>
      <c r="J15" s="15" t="str">
        <f t="shared" si="12"/>
        <v/>
      </c>
      <c r="K15" s="15" t="str">
        <f t="shared" si="13"/>
        <v/>
      </c>
    </row>
    <row r="16" spans="2:11">
      <c r="B16" s="3">
        <v>11</v>
      </c>
      <c r="C16" s="12"/>
      <c r="D16" s="14"/>
      <c r="E16" s="4">
        <f t="shared" si="7"/>
        <v>0</v>
      </c>
      <c r="F16" s="3">
        <f t="shared" si="8"/>
        <v>0</v>
      </c>
      <c r="G16" s="3" t="str">
        <f t="shared" si="9"/>
        <v/>
      </c>
      <c r="H16" s="3">
        <f t="shared" si="10"/>
        <v>0</v>
      </c>
      <c r="I16" s="5" t="str">
        <f t="shared" si="11"/>
        <v/>
      </c>
      <c r="J16" s="15" t="str">
        <f t="shared" si="12"/>
        <v/>
      </c>
      <c r="K16" s="15" t="str">
        <f t="shared" si="13"/>
        <v/>
      </c>
    </row>
    <row r="17" spans="2:11">
      <c r="B17" s="3">
        <v>12</v>
      </c>
      <c r="C17" s="12"/>
      <c r="D17" s="14"/>
      <c r="E17" s="4">
        <f t="shared" si="7"/>
        <v>0</v>
      </c>
      <c r="F17" s="3">
        <f t="shared" si="8"/>
        <v>0</v>
      </c>
      <c r="G17" s="3" t="str">
        <f t="shared" si="9"/>
        <v/>
      </c>
      <c r="H17" s="3">
        <f t="shared" si="10"/>
        <v>0</v>
      </c>
      <c r="I17" s="5" t="str">
        <f t="shared" si="11"/>
        <v/>
      </c>
      <c r="J17" s="15" t="str">
        <f t="shared" si="12"/>
        <v/>
      </c>
      <c r="K17" s="15" t="str">
        <f t="shared" si="13"/>
        <v/>
      </c>
    </row>
    <row r="18" spans="2:11">
      <c r="B18" s="3">
        <v>13</v>
      </c>
      <c r="C18" s="12"/>
      <c r="D18" s="14"/>
      <c r="E18" s="4">
        <f t="shared" si="7"/>
        <v>0</v>
      </c>
      <c r="F18" s="3">
        <f t="shared" si="8"/>
        <v>0</v>
      </c>
      <c r="G18" s="3" t="str">
        <f t="shared" si="9"/>
        <v/>
      </c>
      <c r="H18" s="3">
        <f t="shared" si="10"/>
        <v>0</v>
      </c>
      <c r="I18" s="5" t="str">
        <f t="shared" si="11"/>
        <v/>
      </c>
      <c r="J18" s="15" t="str">
        <f t="shared" si="12"/>
        <v/>
      </c>
      <c r="K18" s="15" t="str">
        <f t="shared" si="13"/>
        <v/>
      </c>
    </row>
    <row r="19" spans="2:11">
      <c r="B19" s="3">
        <v>14</v>
      </c>
      <c r="C19" s="12"/>
      <c r="D19" s="14"/>
      <c r="E19" s="4">
        <f t="shared" si="7"/>
        <v>0</v>
      </c>
      <c r="F19" s="3">
        <f t="shared" si="8"/>
        <v>0</v>
      </c>
      <c r="G19" s="3" t="str">
        <f t="shared" si="9"/>
        <v/>
      </c>
      <c r="H19" s="3">
        <f t="shared" si="10"/>
        <v>0</v>
      </c>
      <c r="I19" s="5" t="str">
        <f t="shared" si="11"/>
        <v/>
      </c>
      <c r="J19" s="15" t="str">
        <f t="shared" si="12"/>
        <v/>
      </c>
      <c r="K19" s="15" t="str">
        <f t="shared" si="13"/>
        <v/>
      </c>
    </row>
    <row r="20" spans="2:11">
      <c r="B20" s="3">
        <v>15</v>
      </c>
      <c r="C20" s="12"/>
      <c r="D20" s="14"/>
      <c r="E20" s="4">
        <f t="shared" si="7"/>
        <v>0</v>
      </c>
      <c r="F20" s="3">
        <f t="shared" si="8"/>
        <v>0</v>
      </c>
      <c r="G20" s="3" t="str">
        <f t="shared" si="9"/>
        <v/>
      </c>
      <c r="H20" s="3">
        <f t="shared" si="10"/>
        <v>0</v>
      </c>
      <c r="I20" s="5" t="str">
        <f t="shared" si="11"/>
        <v/>
      </c>
      <c r="J20" s="15" t="str">
        <f t="shared" si="12"/>
        <v/>
      </c>
      <c r="K20" s="15" t="str">
        <f t="shared" si="13"/>
        <v/>
      </c>
    </row>
    <row r="21" spans="2:11">
      <c r="B21" s="3">
        <v>16</v>
      </c>
      <c r="C21" s="12"/>
      <c r="D21" s="14"/>
      <c r="E21" s="4">
        <f t="shared" si="7"/>
        <v>0</v>
      </c>
      <c r="F21" s="3">
        <f t="shared" si="8"/>
        <v>0</v>
      </c>
      <c r="G21" s="3" t="str">
        <f t="shared" si="9"/>
        <v/>
      </c>
      <c r="H21" s="3">
        <f t="shared" si="10"/>
        <v>0</v>
      </c>
      <c r="I21" s="5" t="str">
        <f t="shared" si="11"/>
        <v/>
      </c>
      <c r="J21" s="15" t="str">
        <f t="shared" si="12"/>
        <v/>
      </c>
      <c r="K21" s="15" t="str">
        <f t="shared" si="13"/>
        <v/>
      </c>
    </row>
    <row r="22" spans="2:11">
      <c r="B22" s="3">
        <v>17</v>
      </c>
      <c r="C22" s="12"/>
      <c r="D22" s="14"/>
      <c r="E22" s="4">
        <f t="shared" si="7"/>
        <v>0</v>
      </c>
      <c r="F22" s="3">
        <f t="shared" si="8"/>
        <v>0</v>
      </c>
      <c r="G22" s="3" t="str">
        <f t="shared" si="9"/>
        <v/>
      </c>
      <c r="H22" s="3">
        <f t="shared" si="10"/>
        <v>0</v>
      </c>
      <c r="I22" s="5" t="str">
        <f t="shared" si="11"/>
        <v/>
      </c>
      <c r="J22" s="15" t="str">
        <f t="shared" si="12"/>
        <v/>
      </c>
      <c r="K22" s="15" t="str">
        <f t="shared" si="13"/>
        <v/>
      </c>
    </row>
    <row r="23" spans="2:11">
      <c r="B23" s="3">
        <v>18</v>
      </c>
      <c r="C23" s="12"/>
      <c r="D23" s="14"/>
      <c r="E23" s="4">
        <f t="shared" si="7"/>
        <v>0</v>
      </c>
      <c r="F23" s="3">
        <f t="shared" si="8"/>
        <v>0</v>
      </c>
      <c r="G23" s="3" t="str">
        <f t="shared" si="9"/>
        <v/>
      </c>
      <c r="H23" s="3">
        <f t="shared" si="10"/>
        <v>0</v>
      </c>
      <c r="I23" s="5" t="str">
        <f t="shared" si="11"/>
        <v/>
      </c>
      <c r="J23" s="15" t="str">
        <f t="shared" si="12"/>
        <v/>
      </c>
      <c r="K23" s="15" t="str">
        <f t="shared" si="13"/>
        <v/>
      </c>
    </row>
    <row r="24" spans="2:11">
      <c r="B24" s="3">
        <v>19</v>
      </c>
      <c r="C24" s="12"/>
      <c r="D24" s="14"/>
      <c r="E24" s="4">
        <f t="shared" si="7"/>
        <v>0</v>
      </c>
      <c r="F24" s="3">
        <f t="shared" si="8"/>
        <v>0</v>
      </c>
      <c r="G24" s="3" t="str">
        <f t="shared" si="9"/>
        <v/>
      </c>
      <c r="H24" s="3">
        <f t="shared" si="10"/>
        <v>0</v>
      </c>
      <c r="I24" s="5" t="str">
        <f t="shared" si="11"/>
        <v/>
      </c>
      <c r="J24" s="15" t="str">
        <f t="shared" si="12"/>
        <v/>
      </c>
      <c r="K24" s="15" t="str">
        <f t="shared" si="13"/>
        <v/>
      </c>
    </row>
    <row r="25" spans="2:11">
      <c r="B25" s="3">
        <v>20</v>
      </c>
      <c r="C25" s="12"/>
      <c r="D25" s="14"/>
      <c r="E25" s="4">
        <f t="shared" si="7"/>
        <v>0</v>
      </c>
      <c r="F25" s="3">
        <f t="shared" si="8"/>
        <v>0</v>
      </c>
      <c r="G25" s="3" t="str">
        <f t="shared" si="9"/>
        <v/>
      </c>
      <c r="H25" s="3">
        <f t="shared" si="10"/>
        <v>0</v>
      </c>
      <c r="I25" s="5" t="str">
        <f t="shared" si="11"/>
        <v/>
      </c>
      <c r="J25" s="15" t="str">
        <f t="shared" si="12"/>
        <v/>
      </c>
      <c r="K25" s="15" t="str">
        <f t="shared" si="13"/>
        <v/>
      </c>
    </row>
    <row r="26" spans="2:11">
      <c r="B26" s="3">
        <v>21</v>
      </c>
      <c r="C26" s="12"/>
      <c r="D26" s="14"/>
      <c r="E26" s="4">
        <f t="shared" si="7"/>
        <v>0</v>
      </c>
      <c r="F26" s="3">
        <f t="shared" si="8"/>
        <v>0</v>
      </c>
      <c r="G26" s="3" t="str">
        <f t="shared" si="9"/>
        <v/>
      </c>
      <c r="H26" s="3">
        <f t="shared" si="10"/>
        <v>0</v>
      </c>
      <c r="I26" s="5" t="str">
        <f t="shared" si="11"/>
        <v/>
      </c>
      <c r="J26" s="15" t="str">
        <f t="shared" si="12"/>
        <v/>
      </c>
      <c r="K26" s="15" t="str">
        <f t="shared" si="13"/>
        <v/>
      </c>
    </row>
    <row r="27" spans="2:11">
      <c r="B27" s="3">
        <v>22</v>
      </c>
      <c r="C27" s="12"/>
      <c r="D27" s="14"/>
      <c r="E27" s="4">
        <f t="shared" si="7"/>
        <v>0</v>
      </c>
      <c r="F27" s="3">
        <f t="shared" si="8"/>
        <v>0</v>
      </c>
      <c r="G27" s="3" t="str">
        <f t="shared" si="9"/>
        <v/>
      </c>
      <c r="H27" s="3">
        <f t="shared" si="10"/>
        <v>0</v>
      </c>
      <c r="I27" s="5" t="str">
        <f t="shared" si="11"/>
        <v/>
      </c>
      <c r="J27" s="15" t="str">
        <f t="shared" si="12"/>
        <v/>
      </c>
      <c r="K27" s="15" t="str">
        <f t="shared" si="13"/>
        <v/>
      </c>
    </row>
    <row r="28" spans="2:11">
      <c r="B28" s="3">
        <v>23</v>
      </c>
      <c r="C28" s="12"/>
      <c r="D28" s="14"/>
      <c r="E28" s="4">
        <f t="shared" si="7"/>
        <v>0</v>
      </c>
      <c r="F28" s="3">
        <f t="shared" si="8"/>
        <v>0</v>
      </c>
      <c r="G28" s="3" t="str">
        <f t="shared" si="9"/>
        <v/>
      </c>
      <c r="H28" s="3">
        <f t="shared" si="10"/>
        <v>0</v>
      </c>
      <c r="I28" s="5" t="str">
        <f t="shared" si="11"/>
        <v/>
      </c>
      <c r="J28" s="15" t="str">
        <f t="shared" si="12"/>
        <v/>
      </c>
      <c r="K28" s="15" t="str">
        <f t="shared" si="13"/>
        <v/>
      </c>
    </row>
    <row r="29" spans="2:11">
      <c r="B29" s="3">
        <v>24</v>
      </c>
      <c r="C29" s="12"/>
      <c r="D29" s="14"/>
      <c r="E29" s="4">
        <f t="shared" si="7"/>
        <v>0</v>
      </c>
      <c r="F29" s="3">
        <f t="shared" si="8"/>
        <v>0</v>
      </c>
      <c r="G29" s="3" t="str">
        <f t="shared" si="9"/>
        <v/>
      </c>
      <c r="H29" s="3">
        <f t="shared" si="10"/>
        <v>0</v>
      </c>
      <c r="I29" s="5" t="str">
        <f t="shared" si="11"/>
        <v/>
      </c>
      <c r="J29" s="15" t="str">
        <f t="shared" si="12"/>
        <v/>
      </c>
      <c r="K29" s="15" t="str">
        <f t="shared" si="13"/>
        <v/>
      </c>
    </row>
    <row r="30" spans="2:11">
      <c r="B30" s="3">
        <v>25</v>
      </c>
      <c r="C30" s="12"/>
      <c r="D30" s="14"/>
      <c r="E30" s="4">
        <f t="shared" si="7"/>
        <v>0</v>
      </c>
      <c r="F30" s="3">
        <f t="shared" si="8"/>
        <v>0</v>
      </c>
      <c r="G30" s="3" t="str">
        <f t="shared" si="9"/>
        <v/>
      </c>
      <c r="H30" s="3">
        <f t="shared" si="10"/>
        <v>0</v>
      </c>
      <c r="I30" s="5" t="str">
        <f t="shared" si="11"/>
        <v/>
      </c>
      <c r="J30" s="15" t="str">
        <f t="shared" si="12"/>
        <v/>
      </c>
      <c r="K30" s="15" t="str">
        <f t="shared" si="13"/>
        <v/>
      </c>
    </row>
    <row r="31" spans="2:11">
      <c r="B31" s="3">
        <v>26</v>
      </c>
      <c r="C31" s="12"/>
      <c r="D31" s="14"/>
      <c r="E31" s="4">
        <f t="shared" si="7"/>
        <v>0</v>
      </c>
      <c r="F31" s="3">
        <f t="shared" si="8"/>
        <v>0</v>
      </c>
      <c r="G31" s="3" t="str">
        <f t="shared" si="9"/>
        <v/>
      </c>
      <c r="H31" s="3">
        <f t="shared" si="10"/>
        <v>0</v>
      </c>
      <c r="I31" s="5" t="str">
        <f t="shared" si="11"/>
        <v/>
      </c>
      <c r="J31" s="15" t="str">
        <f t="shared" si="12"/>
        <v/>
      </c>
      <c r="K31" s="15" t="str">
        <f t="shared" si="13"/>
        <v/>
      </c>
    </row>
    <row r="32" spans="2:11">
      <c r="B32" s="3">
        <v>27</v>
      </c>
      <c r="C32" s="12"/>
      <c r="D32" s="14"/>
      <c r="E32" s="4">
        <f t="shared" si="7"/>
        <v>0</v>
      </c>
      <c r="F32" s="3">
        <f t="shared" si="8"/>
        <v>0</v>
      </c>
      <c r="G32" s="3" t="str">
        <f t="shared" si="9"/>
        <v/>
      </c>
      <c r="H32" s="3">
        <f t="shared" si="10"/>
        <v>0</v>
      </c>
      <c r="I32" s="5" t="str">
        <f t="shared" si="11"/>
        <v/>
      </c>
      <c r="J32" s="15" t="str">
        <f t="shared" si="12"/>
        <v/>
      </c>
      <c r="K32" s="15" t="str">
        <f t="shared" si="13"/>
        <v/>
      </c>
    </row>
    <row r="33" spans="2:11">
      <c r="B33" s="3">
        <v>28</v>
      </c>
      <c r="C33" s="12"/>
      <c r="D33" s="14"/>
      <c r="E33" s="4">
        <f t="shared" si="7"/>
        <v>0</v>
      </c>
      <c r="F33" s="3">
        <f t="shared" si="8"/>
        <v>0</v>
      </c>
      <c r="G33" s="3" t="str">
        <f t="shared" si="9"/>
        <v/>
      </c>
      <c r="H33" s="3">
        <f t="shared" si="10"/>
        <v>0</v>
      </c>
      <c r="I33" s="5" t="str">
        <f t="shared" si="11"/>
        <v/>
      </c>
      <c r="J33" s="15" t="str">
        <f t="shared" si="12"/>
        <v/>
      </c>
      <c r="K33" s="15" t="str">
        <f t="shared" si="13"/>
        <v/>
      </c>
    </row>
    <row r="34" spans="2:11">
      <c r="B34" s="3">
        <v>29</v>
      </c>
      <c r="C34" s="12"/>
      <c r="D34" s="14"/>
      <c r="E34" s="4">
        <f t="shared" si="7"/>
        <v>0</v>
      </c>
      <c r="F34" s="3">
        <f t="shared" si="8"/>
        <v>0</v>
      </c>
      <c r="G34" s="3" t="str">
        <f t="shared" si="9"/>
        <v/>
      </c>
      <c r="H34" s="3">
        <f t="shared" si="10"/>
        <v>0</v>
      </c>
      <c r="I34" s="5" t="str">
        <f t="shared" si="11"/>
        <v/>
      </c>
      <c r="J34" s="15" t="str">
        <f t="shared" si="12"/>
        <v/>
      </c>
      <c r="K34" s="15" t="str">
        <f t="shared" si="13"/>
        <v/>
      </c>
    </row>
    <row r="35" spans="2:11">
      <c r="B35" s="3">
        <v>30</v>
      </c>
      <c r="C35" s="12"/>
      <c r="D35" s="14"/>
      <c r="E35" s="4">
        <f t="shared" si="7"/>
        <v>0</v>
      </c>
      <c r="F35" s="3">
        <f t="shared" si="8"/>
        <v>0</v>
      </c>
      <c r="G35" s="3" t="str">
        <f t="shared" si="9"/>
        <v/>
      </c>
      <c r="H35" s="3">
        <f t="shared" si="10"/>
        <v>0</v>
      </c>
      <c r="I35" s="5" t="str">
        <f t="shared" si="11"/>
        <v/>
      </c>
      <c r="J35" s="15" t="str">
        <f t="shared" si="12"/>
        <v/>
      </c>
      <c r="K35" s="15" t="str">
        <f t="shared" si="13"/>
        <v/>
      </c>
    </row>
    <row r="37" spans="2:11">
      <c r="B37" s="16" t="s">
        <v>23</v>
      </c>
      <c r="C37" s="16"/>
      <c r="D37" s="16"/>
      <c r="E37" s="16"/>
      <c r="F37" s="16"/>
      <c r="G37" s="16"/>
      <c r="H37" s="16"/>
      <c r="I37" s="16"/>
      <c r="J37" s="16"/>
      <c r="K37" s="16"/>
    </row>
  </sheetData>
  <sheetProtection sheet="1" scenarios="1"/>
  <dataValidations count="6">
    <dataValidation type="decimal" allowBlank="1" showInputMessage="1" showErrorMessage="1" errorTitle="Data entry needs amending" error="Please enter a value between 0 and 250" sqref="D8:D35">
      <formula1>0</formula1>
      <formula2>250</formula2>
    </dataValidation>
    <dataValidation type="decimal" allowBlank="1" showInputMessage="1" showErrorMessage="1" errorTitle="Data entry needs amending" error="Please enter a value between 0 and 250" promptTitle="Distance" prompt="Enter the distance measured along the slope of the beach (by resting the tape measure on the beach itself). If you held the tape horizontal then use the Horizontal Sheet instead." sqref="D7">
      <formula1>0</formula1>
      <formula2>250</formula2>
    </dataValidation>
    <dataValidation type="whole" allowBlank="1" showInputMessage="1" showErrorMessage="1" errorTitle="Data entry needs amending" error="Please enter a whole number between -90 and 90" sqref="C8:C35">
      <formula1>-90</formula1>
      <formula2>90</formula2>
    </dataValidation>
    <dataValidation type="whole" allowBlank="1" showInputMessage="1" showErrorMessage="1" errorTitle="Data entry needs amending" error="Please enter a whole number between -90 and 90" promptTitle="Angle of slope" prompt="Enter the angle of slope recorded. If this is a downslope then enter a negative angle (e.g. -4)." sqref="C7">
      <formula1>-90</formula1>
      <formula2>90</formula2>
    </dataValidation>
    <dataValidation allowBlank="1" showInputMessage="1" showErrorMessage="1" promptTitle="STOP!" prompt="Don't press delete in these cells. There are cool and interesting formulae in them that you don't want to delete." sqref="J7:K35"/>
    <dataValidation type="whole" operator="equal" allowBlank="1" showInputMessage="1" showErrorMessage="1" promptTitle="STOP!" prompt="Leave these zeros here! Trust me, it works better with them here." sqref="C6:K6 E7:E35">
      <formula1>0</formula1>
    </dataValidation>
  </dataValidations>
  <hyperlinks>
    <hyperlink ref="B37" r:id="rId1"/>
  </hyperlinks>
  <pageMargins left="0.7" right="0.7" top="0.75" bottom="0.75" header="0.3" footer="0.3"/>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showGridLines="0" workbookViewId="0">
      <selection activeCell="J35" sqref="J35"/>
    </sheetView>
  </sheetViews>
  <sheetFormatPr baseColWidth="10" defaultColWidth="8.83203125" defaultRowHeight="14" x14ac:dyDescent="0"/>
  <cols>
    <col min="1" max="1" width="3" customWidth="1"/>
    <col min="2" max="2" width="10" style="1" customWidth="1"/>
    <col min="3" max="3" width="6.83203125" style="1" customWidth="1"/>
    <col min="4" max="4" width="16.5" style="1" customWidth="1"/>
    <col min="5" max="5" width="16.5" style="1" hidden="1" customWidth="1"/>
    <col min="6" max="6" width="14.6640625" style="1" hidden="1" customWidth="1"/>
    <col min="7" max="7" width="25.33203125" style="1" hidden="1" customWidth="1"/>
    <col min="8" max="8" width="17" style="1" hidden="1" customWidth="1"/>
    <col min="9" max="9" width="28.33203125" style="1" hidden="1" customWidth="1"/>
    <col min="10" max="10" width="20.1640625" style="1" customWidth="1"/>
    <col min="11" max="11" width="23.33203125" style="1" customWidth="1"/>
    <col min="12" max="12" width="2.33203125" customWidth="1"/>
  </cols>
  <sheetData>
    <row r="1" spans="2:11" ht="20">
      <c r="B1" s="6" t="s">
        <v>24</v>
      </c>
    </row>
    <row r="2" spans="2:11">
      <c r="B2" s="2"/>
    </row>
    <row r="3" spans="2:11">
      <c r="B3" s="2" t="s">
        <v>25</v>
      </c>
    </row>
    <row r="5" spans="2:11">
      <c r="B5" s="7" t="s">
        <v>7</v>
      </c>
      <c r="C5" s="7" t="s">
        <v>0</v>
      </c>
      <c r="D5" s="7" t="s">
        <v>1</v>
      </c>
      <c r="E5" s="8" t="s">
        <v>8</v>
      </c>
      <c r="F5" s="7" t="s">
        <v>2</v>
      </c>
      <c r="G5" s="7" t="s">
        <v>6</v>
      </c>
      <c r="H5" s="7" t="s">
        <v>3</v>
      </c>
      <c r="I5" s="7" t="s">
        <v>4</v>
      </c>
      <c r="J5" s="7" t="s">
        <v>12</v>
      </c>
      <c r="K5" s="7" t="s">
        <v>5</v>
      </c>
    </row>
    <row r="6" spans="2:11">
      <c r="B6" s="3" t="s">
        <v>11</v>
      </c>
      <c r="C6" s="3">
        <v>0</v>
      </c>
      <c r="D6" s="3">
        <v>0</v>
      </c>
      <c r="E6" s="4">
        <f t="shared" ref="E6:E24" si="0">RADIANS(C6)</f>
        <v>0</v>
      </c>
      <c r="F6" s="3">
        <v>0</v>
      </c>
      <c r="G6" s="3">
        <v>0</v>
      </c>
      <c r="H6" s="3">
        <v>0</v>
      </c>
      <c r="I6" s="3">
        <v>0</v>
      </c>
      <c r="J6" s="3">
        <v>0</v>
      </c>
      <c r="K6" s="3">
        <v>0</v>
      </c>
    </row>
    <row r="7" spans="2:11">
      <c r="B7" s="3">
        <v>2</v>
      </c>
      <c r="C7" s="12">
        <v>15</v>
      </c>
      <c r="D7" s="14">
        <v>4.0999999999999996</v>
      </c>
      <c r="E7" s="13">
        <f t="shared" si="0"/>
        <v>0.26179938779914941</v>
      </c>
      <c r="F7" s="3">
        <f t="shared" ref="F7:F24" si="1">TAN(E7)*D7</f>
        <v>1.0985916889676031</v>
      </c>
      <c r="G7" s="3">
        <f t="shared" ref="G7:G24" si="2">IF(C7="","",G6+F7)</f>
        <v>1.0985916889676031</v>
      </c>
      <c r="H7" s="3">
        <f>D7</f>
        <v>4.0999999999999996</v>
      </c>
      <c r="I7" s="5">
        <f t="shared" ref="I7:I24" si="3">IF(C7="","",I6+H7)</f>
        <v>4.0999999999999996</v>
      </c>
      <c r="J7" s="5">
        <f>IFERROR(I7,"")</f>
        <v>4.0999999999999996</v>
      </c>
      <c r="K7" s="5">
        <f>G7</f>
        <v>1.0985916889676031</v>
      </c>
    </row>
    <row r="8" spans="2:11">
      <c r="B8" s="3">
        <v>3</v>
      </c>
      <c r="C8" s="12">
        <v>-4</v>
      </c>
      <c r="D8" s="14">
        <v>4.5</v>
      </c>
      <c r="E8" s="13">
        <f t="shared" si="0"/>
        <v>-6.9813170079773182E-2</v>
      </c>
      <c r="F8" s="3">
        <f t="shared" si="1"/>
        <v>-0.31467065374579684</v>
      </c>
      <c r="G8" s="3">
        <f t="shared" si="2"/>
        <v>0.78392103522180623</v>
      </c>
      <c r="H8" s="3">
        <f t="shared" ref="H8:H24" si="4">D8</f>
        <v>4.5</v>
      </c>
      <c r="I8" s="5">
        <f t="shared" si="3"/>
        <v>8.6</v>
      </c>
      <c r="J8" s="5">
        <f t="shared" ref="J8:J24" si="5">IFERROR(I8,"")</f>
        <v>8.6</v>
      </c>
      <c r="K8" s="5">
        <f t="shared" ref="K8:K24" si="6">G8</f>
        <v>0.78392103522180623</v>
      </c>
    </row>
    <row r="9" spans="2:11">
      <c r="B9" s="3">
        <v>4</v>
      </c>
      <c r="C9" s="12">
        <v>15</v>
      </c>
      <c r="D9" s="14">
        <v>4.7</v>
      </c>
      <c r="E9" s="13">
        <f t="shared" si="0"/>
        <v>0.26179938779914941</v>
      </c>
      <c r="F9" s="3">
        <f t="shared" si="1"/>
        <v>1.2593612044262767</v>
      </c>
      <c r="G9" s="3">
        <f t="shared" si="2"/>
        <v>2.0432822396480832</v>
      </c>
      <c r="H9" s="3">
        <f t="shared" si="4"/>
        <v>4.7</v>
      </c>
      <c r="I9" s="5">
        <f t="shared" si="3"/>
        <v>13.3</v>
      </c>
      <c r="J9" s="5">
        <f t="shared" si="5"/>
        <v>13.3</v>
      </c>
      <c r="K9" s="5">
        <f t="shared" si="6"/>
        <v>2.0432822396480832</v>
      </c>
    </row>
    <row r="10" spans="2:11">
      <c r="B10" s="3">
        <v>5</v>
      </c>
      <c r="C10" s="12">
        <v>1</v>
      </c>
      <c r="D10" s="14">
        <v>7.9</v>
      </c>
      <c r="E10" s="13">
        <f t="shared" si="0"/>
        <v>1.7453292519943295E-2</v>
      </c>
      <c r="F10" s="3">
        <f t="shared" si="1"/>
        <v>0.13789501293291892</v>
      </c>
      <c r="G10" s="3">
        <f t="shared" si="2"/>
        <v>2.1811772525810023</v>
      </c>
      <c r="H10" s="3">
        <f t="shared" si="4"/>
        <v>7.9</v>
      </c>
      <c r="I10" s="5">
        <f t="shared" si="3"/>
        <v>21.200000000000003</v>
      </c>
      <c r="J10" s="5">
        <f t="shared" si="5"/>
        <v>21.200000000000003</v>
      </c>
      <c r="K10" s="5">
        <f t="shared" si="6"/>
        <v>2.1811772525810023</v>
      </c>
    </row>
    <row r="11" spans="2:11">
      <c r="B11" s="3">
        <v>6</v>
      </c>
      <c r="C11" s="12">
        <v>5</v>
      </c>
      <c r="D11" s="14">
        <v>8.1</v>
      </c>
      <c r="E11" s="13">
        <f t="shared" si="0"/>
        <v>8.7266462599716474E-2</v>
      </c>
      <c r="F11" s="3">
        <f t="shared" si="1"/>
        <v>0.70865817455998448</v>
      </c>
      <c r="G11" s="3">
        <f t="shared" si="2"/>
        <v>2.8898354271409867</v>
      </c>
      <c r="H11" s="3">
        <f t="shared" si="4"/>
        <v>8.1</v>
      </c>
      <c r="I11" s="5">
        <f t="shared" si="3"/>
        <v>29.300000000000004</v>
      </c>
      <c r="J11" s="5">
        <f t="shared" si="5"/>
        <v>29.300000000000004</v>
      </c>
      <c r="K11" s="5">
        <f t="shared" si="6"/>
        <v>2.8898354271409867</v>
      </c>
    </row>
    <row r="12" spans="2:11">
      <c r="B12" s="3">
        <v>7</v>
      </c>
      <c r="C12" s="12"/>
      <c r="D12" s="14"/>
      <c r="E12" s="13">
        <f t="shared" ref="E12:E35" si="7">RADIANS(C12)</f>
        <v>0</v>
      </c>
      <c r="F12" s="3">
        <f t="shared" ref="F12:F35" si="8">TAN(E12)*D12</f>
        <v>0</v>
      </c>
      <c r="G12" s="3" t="str">
        <f t="shared" ref="G12:G35" si="9">IF(C12="","",G11+F12)</f>
        <v/>
      </c>
      <c r="H12" s="3">
        <f t="shared" ref="H12:H35" si="10">D12</f>
        <v>0</v>
      </c>
      <c r="I12" s="5" t="str">
        <f t="shared" ref="I12:I35" si="11">IF(C12="","",I11+H12)</f>
        <v/>
      </c>
      <c r="J12" s="5" t="str">
        <f t="shared" ref="J12:J35" si="12">IFERROR(I12,"")</f>
        <v/>
      </c>
      <c r="K12" s="5" t="str">
        <f t="shared" ref="K12:K35" si="13">G12</f>
        <v/>
      </c>
    </row>
    <row r="13" spans="2:11">
      <c r="B13" s="3">
        <v>8</v>
      </c>
      <c r="C13" s="12"/>
      <c r="D13" s="14"/>
      <c r="E13" s="13">
        <f t="shared" si="7"/>
        <v>0</v>
      </c>
      <c r="F13" s="3">
        <f t="shared" si="8"/>
        <v>0</v>
      </c>
      <c r="G13" s="3" t="str">
        <f t="shared" si="9"/>
        <v/>
      </c>
      <c r="H13" s="3">
        <f t="shared" si="10"/>
        <v>0</v>
      </c>
      <c r="I13" s="5" t="str">
        <f t="shared" si="11"/>
        <v/>
      </c>
      <c r="J13" s="5" t="str">
        <f t="shared" si="12"/>
        <v/>
      </c>
      <c r="K13" s="5" t="str">
        <f t="shared" si="13"/>
        <v/>
      </c>
    </row>
    <row r="14" spans="2:11">
      <c r="B14" s="3">
        <v>9</v>
      </c>
      <c r="C14" s="12"/>
      <c r="D14" s="14"/>
      <c r="E14" s="13">
        <f t="shared" si="7"/>
        <v>0</v>
      </c>
      <c r="F14" s="3">
        <f t="shared" si="8"/>
        <v>0</v>
      </c>
      <c r="G14" s="3" t="str">
        <f t="shared" si="9"/>
        <v/>
      </c>
      <c r="H14" s="3">
        <f t="shared" si="10"/>
        <v>0</v>
      </c>
      <c r="I14" s="5" t="str">
        <f t="shared" si="11"/>
        <v/>
      </c>
      <c r="J14" s="5" t="str">
        <f t="shared" si="12"/>
        <v/>
      </c>
      <c r="K14" s="5" t="str">
        <f t="shared" si="13"/>
        <v/>
      </c>
    </row>
    <row r="15" spans="2:11">
      <c r="B15" s="3">
        <v>10</v>
      </c>
      <c r="C15" s="12"/>
      <c r="D15" s="14"/>
      <c r="E15" s="13">
        <f t="shared" si="7"/>
        <v>0</v>
      </c>
      <c r="F15" s="3">
        <f t="shared" si="8"/>
        <v>0</v>
      </c>
      <c r="G15" s="3" t="str">
        <f t="shared" si="9"/>
        <v/>
      </c>
      <c r="H15" s="3">
        <f t="shared" si="10"/>
        <v>0</v>
      </c>
      <c r="I15" s="5" t="str">
        <f t="shared" si="11"/>
        <v/>
      </c>
      <c r="J15" s="5" t="str">
        <f t="shared" si="12"/>
        <v/>
      </c>
      <c r="K15" s="5" t="str">
        <f t="shared" si="13"/>
        <v/>
      </c>
    </row>
    <row r="16" spans="2:11">
      <c r="B16" s="3">
        <v>11</v>
      </c>
      <c r="C16" s="12"/>
      <c r="D16" s="14"/>
      <c r="E16" s="13">
        <f t="shared" si="7"/>
        <v>0</v>
      </c>
      <c r="F16" s="3">
        <f t="shared" si="8"/>
        <v>0</v>
      </c>
      <c r="G16" s="3" t="str">
        <f t="shared" si="9"/>
        <v/>
      </c>
      <c r="H16" s="3">
        <f t="shared" si="10"/>
        <v>0</v>
      </c>
      <c r="I16" s="5" t="str">
        <f t="shared" si="11"/>
        <v/>
      </c>
      <c r="J16" s="5" t="str">
        <f t="shared" si="12"/>
        <v/>
      </c>
      <c r="K16" s="5" t="str">
        <f t="shared" si="13"/>
        <v/>
      </c>
    </row>
    <row r="17" spans="2:11">
      <c r="B17" s="3">
        <v>12</v>
      </c>
      <c r="C17" s="12"/>
      <c r="D17" s="14"/>
      <c r="E17" s="13">
        <f t="shared" si="7"/>
        <v>0</v>
      </c>
      <c r="F17" s="3">
        <f t="shared" si="8"/>
        <v>0</v>
      </c>
      <c r="G17" s="3" t="str">
        <f t="shared" si="9"/>
        <v/>
      </c>
      <c r="H17" s="3">
        <f t="shared" si="10"/>
        <v>0</v>
      </c>
      <c r="I17" s="5" t="str">
        <f t="shared" si="11"/>
        <v/>
      </c>
      <c r="J17" s="5" t="str">
        <f t="shared" si="12"/>
        <v/>
      </c>
      <c r="K17" s="5" t="str">
        <f t="shared" si="13"/>
        <v/>
      </c>
    </row>
    <row r="18" spans="2:11">
      <c r="B18" s="3">
        <v>13</v>
      </c>
      <c r="C18" s="12"/>
      <c r="D18" s="14"/>
      <c r="E18" s="13">
        <f t="shared" si="7"/>
        <v>0</v>
      </c>
      <c r="F18" s="3">
        <f t="shared" si="8"/>
        <v>0</v>
      </c>
      <c r="G18" s="3" t="str">
        <f t="shared" si="9"/>
        <v/>
      </c>
      <c r="H18" s="3">
        <f t="shared" si="10"/>
        <v>0</v>
      </c>
      <c r="I18" s="5" t="str">
        <f t="shared" si="11"/>
        <v/>
      </c>
      <c r="J18" s="5" t="str">
        <f t="shared" si="12"/>
        <v/>
      </c>
      <c r="K18" s="5" t="str">
        <f t="shared" si="13"/>
        <v/>
      </c>
    </row>
    <row r="19" spans="2:11">
      <c r="B19" s="3">
        <v>14</v>
      </c>
      <c r="C19" s="12"/>
      <c r="D19" s="14"/>
      <c r="E19" s="13">
        <f t="shared" si="7"/>
        <v>0</v>
      </c>
      <c r="F19" s="3">
        <f t="shared" si="8"/>
        <v>0</v>
      </c>
      <c r="G19" s="3" t="str">
        <f t="shared" si="9"/>
        <v/>
      </c>
      <c r="H19" s="3">
        <f t="shared" si="10"/>
        <v>0</v>
      </c>
      <c r="I19" s="5" t="str">
        <f t="shared" si="11"/>
        <v/>
      </c>
      <c r="J19" s="5" t="str">
        <f t="shared" si="12"/>
        <v/>
      </c>
      <c r="K19" s="5" t="str">
        <f t="shared" si="13"/>
        <v/>
      </c>
    </row>
    <row r="20" spans="2:11">
      <c r="B20" s="3">
        <v>15</v>
      </c>
      <c r="C20" s="12"/>
      <c r="D20" s="14"/>
      <c r="E20" s="13">
        <f t="shared" si="7"/>
        <v>0</v>
      </c>
      <c r="F20" s="3">
        <f t="shared" si="8"/>
        <v>0</v>
      </c>
      <c r="G20" s="3" t="str">
        <f t="shared" si="9"/>
        <v/>
      </c>
      <c r="H20" s="3">
        <f t="shared" si="10"/>
        <v>0</v>
      </c>
      <c r="I20" s="5" t="str">
        <f t="shared" si="11"/>
        <v/>
      </c>
      <c r="J20" s="5" t="str">
        <f t="shared" si="12"/>
        <v/>
      </c>
      <c r="K20" s="5" t="str">
        <f t="shared" si="13"/>
        <v/>
      </c>
    </row>
    <row r="21" spans="2:11">
      <c r="B21" s="3">
        <v>16</v>
      </c>
      <c r="C21" s="12"/>
      <c r="D21" s="14"/>
      <c r="E21" s="13">
        <f t="shared" si="7"/>
        <v>0</v>
      </c>
      <c r="F21" s="3">
        <f t="shared" si="8"/>
        <v>0</v>
      </c>
      <c r="G21" s="3" t="str">
        <f t="shared" si="9"/>
        <v/>
      </c>
      <c r="H21" s="3">
        <f t="shared" si="10"/>
        <v>0</v>
      </c>
      <c r="I21" s="5" t="str">
        <f t="shared" si="11"/>
        <v/>
      </c>
      <c r="J21" s="5" t="str">
        <f t="shared" si="12"/>
        <v/>
      </c>
      <c r="K21" s="5" t="str">
        <f t="shared" si="13"/>
        <v/>
      </c>
    </row>
    <row r="22" spans="2:11">
      <c r="B22" s="3">
        <v>17</v>
      </c>
      <c r="C22" s="12"/>
      <c r="D22" s="14"/>
      <c r="E22" s="13">
        <f t="shared" si="7"/>
        <v>0</v>
      </c>
      <c r="F22" s="3">
        <f t="shared" si="8"/>
        <v>0</v>
      </c>
      <c r="G22" s="3" t="str">
        <f t="shared" si="9"/>
        <v/>
      </c>
      <c r="H22" s="3">
        <f t="shared" si="10"/>
        <v>0</v>
      </c>
      <c r="I22" s="5" t="str">
        <f t="shared" si="11"/>
        <v/>
      </c>
      <c r="J22" s="5" t="str">
        <f t="shared" si="12"/>
        <v/>
      </c>
      <c r="K22" s="5" t="str">
        <f t="shared" si="13"/>
        <v/>
      </c>
    </row>
    <row r="23" spans="2:11">
      <c r="B23" s="3">
        <v>18</v>
      </c>
      <c r="C23" s="12"/>
      <c r="D23" s="14"/>
      <c r="E23" s="13">
        <f t="shared" si="7"/>
        <v>0</v>
      </c>
      <c r="F23" s="3">
        <f t="shared" si="8"/>
        <v>0</v>
      </c>
      <c r="G23" s="3" t="str">
        <f t="shared" si="9"/>
        <v/>
      </c>
      <c r="H23" s="3">
        <f t="shared" si="10"/>
        <v>0</v>
      </c>
      <c r="I23" s="5" t="str">
        <f t="shared" si="11"/>
        <v/>
      </c>
      <c r="J23" s="5" t="str">
        <f t="shared" si="12"/>
        <v/>
      </c>
      <c r="K23" s="5" t="str">
        <f t="shared" si="13"/>
        <v/>
      </c>
    </row>
    <row r="24" spans="2:11">
      <c r="B24" s="3">
        <v>19</v>
      </c>
      <c r="C24" s="12"/>
      <c r="D24" s="14"/>
      <c r="E24" s="13">
        <f t="shared" si="7"/>
        <v>0</v>
      </c>
      <c r="F24" s="3">
        <f t="shared" si="8"/>
        <v>0</v>
      </c>
      <c r="G24" s="3" t="str">
        <f t="shared" si="9"/>
        <v/>
      </c>
      <c r="H24" s="3">
        <f t="shared" si="10"/>
        <v>0</v>
      </c>
      <c r="I24" s="5" t="str">
        <f t="shared" si="11"/>
        <v/>
      </c>
      <c r="J24" s="5" t="str">
        <f t="shared" si="12"/>
        <v/>
      </c>
      <c r="K24" s="5" t="str">
        <f t="shared" si="13"/>
        <v/>
      </c>
    </row>
    <row r="25" spans="2:11">
      <c r="B25" s="3">
        <v>20</v>
      </c>
      <c r="C25" s="12"/>
      <c r="D25" s="14"/>
      <c r="E25" s="13">
        <f t="shared" si="7"/>
        <v>0</v>
      </c>
      <c r="F25" s="3">
        <f t="shared" si="8"/>
        <v>0</v>
      </c>
      <c r="G25" s="3" t="str">
        <f t="shared" si="9"/>
        <v/>
      </c>
      <c r="H25" s="3">
        <f t="shared" si="10"/>
        <v>0</v>
      </c>
      <c r="I25" s="5" t="str">
        <f t="shared" si="11"/>
        <v/>
      </c>
      <c r="J25" s="5" t="str">
        <f t="shared" si="12"/>
        <v/>
      </c>
      <c r="K25" s="5" t="str">
        <f t="shared" si="13"/>
        <v/>
      </c>
    </row>
    <row r="26" spans="2:11">
      <c r="B26" s="3">
        <v>21</v>
      </c>
      <c r="C26" s="12"/>
      <c r="D26" s="14"/>
      <c r="E26" s="13">
        <f t="shared" si="7"/>
        <v>0</v>
      </c>
      <c r="F26" s="3">
        <f t="shared" si="8"/>
        <v>0</v>
      </c>
      <c r="G26" s="3" t="str">
        <f t="shared" si="9"/>
        <v/>
      </c>
      <c r="H26" s="3">
        <f t="shared" si="10"/>
        <v>0</v>
      </c>
      <c r="I26" s="5" t="str">
        <f t="shared" si="11"/>
        <v/>
      </c>
      <c r="J26" s="5" t="str">
        <f t="shared" si="12"/>
        <v/>
      </c>
      <c r="K26" s="5" t="str">
        <f t="shared" si="13"/>
        <v/>
      </c>
    </row>
    <row r="27" spans="2:11">
      <c r="B27" s="3">
        <v>22</v>
      </c>
      <c r="C27" s="12"/>
      <c r="D27" s="14"/>
      <c r="E27" s="13">
        <f t="shared" si="7"/>
        <v>0</v>
      </c>
      <c r="F27" s="3">
        <f t="shared" si="8"/>
        <v>0</v>
      </c>
      <c r="G27" s="3" t="str">
        <f t="shared" si="9"/>
        <v/>
      </c>
      <c r="H27" s="3">
        <f t="shared" si="10"/>
        <v>0</v>
      </c>
      <c r="I27" s="5" t="str">
        <f t="shared" si="11"/>
        <v/>
      </c>
      <c r="J27" s="5" t="str">
        <f t="shared" si="12"/>
        <v/>
      </c>
      <c r="K27" s="5" t="str">
        <f t="shared" si="13"/>
        <v/>
      </c>
    </row>
    <row r="28" spans="2:11">
      <c r="B28" s="3">
        <v>23</v>
      </c>
      <c r="C28" s="12"/>
      <c r="D28" s="14"/>
      <c r="E28" s="13">
        <f t="shared" si="7"/>
        <v>0</v>
      </c>
      <c r="F28" s="3">
        <f t="shared" si="8"/>
        <v>0</v>
      </c>
      <c r="G28" s="3" t="str">
        <f t="shared" si="9"/>
        <v/>
      </c>
      <c r="H28" s="3">
        <f t="shared" si="10"/>
        <v>0</v>
      </c>
      <c r="I28" s="5" t="str">
        <f t="shared" si="11"/>
        <v/>
      </c>
      <c r="J28" s="5" t="str">
        <f t="shared" si="12"/>
        <v/>
      </c>
      <c r="K28" s="5" t="str">
        <f t="shared" si="13"/>
        <v/>
      </c>
    </row>
    <row r="29" spans="2:11">
      <c r="B29" s="3">
        <v>24</v>
      </c>
      <c r="C29" s="12"/>
      <c r="D29" s="14"/>
      <c r="E29" s="13">
        <f t="shared" si="7"/>
        <v>0</v>
      </c>
      <c r="F29" s="3">
        <f t="shared" si="8"/>
        <v>0</v>
      </c>
      <c r="G29" s="3" t="str">
        <f t="shared" si="9"/>
        <v/>
      </c>
      <c r="H29" s="3">
        <f t="shared" si="10"/>
        <v>0</v>
      </c>
      <c r="I29" s="5" t="str">
        <f t="shared" si="11"/>
        <v/>
      </c>
      <c r="J29" s="5" t="str">
        <f t="shared" si="12"/>
        <v/>
      </c>
      <c r="K29" s="5" t="str">
        <f t="shared" si="13"/>
        <v/>
      </c>
    </row>
    <row r="30" spans="2:11">
      <c r="B30" s="3">
        <v>25</v>
      </c>
      <c r="C30" s="12"/>
      <c r="D30" s="14"/>
      <c r="E30" s="13">
        <f t="shared" si="7"/>
        <v>0</v>
      </c>
      <c r="F30" s="3">
        <f t="shared" si="8"/>
        <v>0</v>
      </c>
      <c r="G30" s="3" t="str">
        <f t="shared" si="9"/>
        <v/>
      </c>
      <c r="H30" s="3">
        <f t="shared" si="10"/>
        <v>0</v>
      </c>
      <c r="I30" s="5" t="str">
        <f t="shared" si="11"/>
        <v/>
      </c>
      <c r="J30" s="5" t="str">
        <f t="shared" si="12"/>
        <v/>
      </c>
      <c r="K30" s="5" t="str">
        <f t="shared" si="13"/>
        <v/>
      </c>
    </row>
    <row r="31" spans="2:11">
      <c r="B31" s="3">
        <v>26</v>
      </c>
      <c r="C31" s="12"/>
      <c r="D31" s="14"/>
      <c r="E31" s="13">
        <f t="shared" si="7"/>
        <v>0</v>
      </c>
      <c r="F31" s="3">
        <f t="shared" si="8"/>
        <v>0</v>
      </c>
      <c r="G31" s="3" t="str">
        <f t="shared" si="9"/>
        <v/>
      </c>
      <c r="H31" s="3">
        <f t="shared" si="10"/>
        <v>0</v>
      </c>
      <c r="I31" s="5" t="str">
        <f t="shared" si="11"/>
        <v/>
      </c>
      <c r="J31" s="5" t="str">
        <f t="shared" si="12"/>
        <v/>
      </c>
      <c r="K31" s="5" t="str">
        <f t="shared" si="13"/>
        <v/>
      </c>
    </row>
    <row r="32" spans="2:11">
      <c r="B32" s="3">
        <v>27</v>
      </c>
      <c r="C32" s="12"/>
      <c r="D32" s="14"/>
      <c r="E32" s="13">
        <f t="shared" si="7"/>
        <v>0</v>
      </c>
      <c r="F32" s="3">
        <f t="shared" si="8"/>
        <v>0</v>
      </c>
      <c r="G32" s="3" t="str">
        <f t="shared" si="9"/>
        <v/>
      </c>
      <c r="H32" s="3">
        <f t="shared" si="10"/>
        <v>0</v>
      </c>
      <c r="I32" s="5" t="str">
        <f t="shared" si="11"/>
        <v/>
      </c>
      <c r="J32" s="5" t="str">
        <f t="shared" si="12"/>
        <v/>
      </c>
      <c r="K32" s="5" t="str">
        <f t="shared" si="13"/>
        <v/>
      </c>
    </row>
    <row r="33" spans="2:11">
      <c r="B33" s="3">
        <v>28</v>
      </c>
      <c r="C33" s="12"/>
      <c r="D33" s="14"/>
      <c r="E33" s="13">
        <f t="shared" si="7"/>
        <v>0</v>
      </c>
      <c r="F33" s="3">
        <f t="shared" si="8"/>
        <v>0</v>
      </c>
      <c r="G33" s="3" t="str">
        <f t="shared" si="9"/>
        <v/>
      </c>
      <c r="H33" s="3">
        <f t="shared" si="10"/>
        <v>0</v>
      </c>
      <c r="I33" s="5" t="str">
        <f t="shared" si="11"/>
        <v/>
      </c>
      <c r="J33" s="5" t="str">
        <f t="shared" si="12"/>
        <v/>
      </c>
      <c r="K33" s="5" t="str">
        <f t="shared" si="13"/>
        <v/>
      </c>
    </row>
    <row r="34" spans="2:11">
      <c r="B34" s="3">
        <v>29</v>
      </c>
      <c r="C34" s="12"/>
      <c r="D34" s="14"/>
      <c r="E34" s="13">
        <f t="shared" si="7"/>
        <v>0</v>
      </c>
      <c r="F34" s="3">
        <f t="shared" si="8"/>
        <v>0</v>
      </c>
      <c r="G34" s="3" t="str">
        <f t="shared" si="9"/>
        <v/>
      </c>
      <c r="H34" s="3">
        <f t="shared" si="10"/>
        <v>0</v>
      </c>
      <c r="I34" s="5" t="str">
        <f t="shared" si="11"/>
        <v/>
      </c>
      <c r="J34" s="5" t="str">
        <f t="shared" si="12"/>
        <v/>
      </c>
      <c r="K34" s="5" t="str">
        <f t="shared" si="13"/>
        <v/>
      </c>
    </row>
    <row r="35" spans="2:11">
      <c r="B35" s="3">
        <v>30</v>
      </c>
      <c r="C35" s="12"/>
      <c r="D35" s="14"/>
      <c r="E35" s="13">
        <f t="shared" si="7"/>
        <v>0</v>
      </c>
      <c r="F35" s="3">
        <f t="shared" si="8"/>
        <v>0</v>
      </c>
      <c r="G35" s="3" t="str">
        <f t="shared" si="9"/>
        <v/>
      </c>
      <c r="H35" s="3">
        <f t="shared" si="10"/>
        <v>0</v>
      </c>
      <c r="I35" s="5" t="str">
        <f t="shared" si="11"/>
        <v/>
      </c>
      <c r="J35" s="5" t="str">
        <f t="shared" si="12"/>
        <v/>
      </c>
      <c r="K35" s="5" t="str">
        <f t="shared" si="13"/>
        <v/>
      </c>
    </row>
    <row r="37" spans="2:11">
      <c r="B37" s="18" t="s">
        <v>23</v>
      </c>
      <c r="C37" s="18"/>
      <c r="D37" s="18"/>
      <c r="E37" s="18"/>
      <c r="F37" s="18"/>
      <c r="G37" s="18"/>
      <c r="H37" s="18"/>
      <c r="I37" s="18"/>
      <c r="J37" s="18"/>
      <c r="K37" s="18"/>
    </row>
  </sheetData>
  <sheetProtection sheet="1" scenarios="1"/>
  <mergeCells count="1">
    <mergeCell ref="B37:K37"/>
  </mergeCells>
  <dataValidations xWindow="136" yWindow="297" count="6">
    <dataValidation type="decimal" allowBlank="1" showInputMessage="1" showErrorMessage="1" errorTitle="Data entry needs amending" error="Please enter a value between 0 and 250" promptTitle="Distance" prompt="Please enter the distance measured along the beach (by holding the tape measure horizontal). If you laid the tape measure on the beach surface then use the Along the beach sheet instead." sqref="D7">
      <formula1>0</formula1>
      <formula2>250</formula2>
    </dataValidation>
    <dataValidation type="decimal" allowBlank="1" showInputMessage="1" showErrorMessage="1" errorTitle="Data entry needs amending" error="Please enter a value between 0 and 250" sqref="D8:D35">
      <formula1>0</formula1>
      <formula2>250</formula2>
    </dataValidation>
    <dataValidation type="whole" allowBlank="1" showInputMessage="1" showErrorMessage="1" errorTitle="Data entry needs amending" error="Please enter a whole number between -90 and 90" promptTitle="Angle of slope" prompt="Enter the angle of slope recorded. If this is a downslope then enter a negative angle (e.g. -4)." sqref="C7">
      <formula1>-90</formula1>
      <formula2>90</formula2>
    </dataValidation>
    <dataValidation type="whole" allowBlank="1" showInputMessage="1" showErrorMessage="1" errorTitle="Data entry needs amending" error="Please enter a whole number between -90 and 90" sqref="C8:C35">
      <formula1>-90</formula1>
      <formula2>90</formula2>
    </dataValidation>
    <dataValidation allowBlank="1" showInputMessage="1" showErrorMessage="1" promptTitle="STOP!" prompt="Don't press delete in these cells. There are cool and interesting formulae in them that you don't want to delete." sqref="J7:K35"/>
    <dataValidation type="whole" operator="equal" allowBlank="1" showInputMessage="1" showErrorMessage="1" promptTitle="STOP!" prompt="Leave these zeros here! Trust me, it works better with them here." sqref="C6:K6">
      <formula1>0</formula1>
    </dataValidation>
  </dataValidations>
  <hyperlinks>
    <hyperlink ref="B37" r:id="rId1"/>
  </hyperlinks>
  <pageMargins left="0.7" right="0.7" top="0.75" bottom="0.75" header="0.3" footer="0.3"/>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showGridLines="0" workbookViewId="0">
      <selection activeCell="D15" sqref="D15"/>
    </sheetView>
  </sheetViews>
  <sheetFormatPr baseColWidth="10" defaultRowHeight="14" x14ac:dyDescent="0"/>
  <cols>
    <col min="2" max="2" width="56.83203125" customWidth="1"/>
    <col min="3" max="3" width="2.83203125" customWidth="1"/>
    <col min="4" max="4" width="10.83203125" style="1"/>
    <col min="7" max="8" width="0" hidden="1" customWidth="1"/>
  </cols>
  <sheetData>
    <row r="1" spans="2:8" ht="20">
      <c r="B1" s="19" t="s">
        <v>14</v>
      </c>
      <c r="C1" s="19"/>
      <c r="D1" s="19"/>
    </row>
    <row r="3" spans="2:8" ht="15" thickBot="1"/>
    <row r="4" spans="2:8" ht="19" thickBot="1">
      <c r="B4" s="9" t="s">
        <v>15</v>
      </c>
      <c r="C4" s="9"/>
      <c r="D4" s="10"/>
      <c r="G4" t="s">
        <v>19</v>
      </c>
      <c r="H4">
        <f>RADIANS(D4)</f>
        <v>0</v>
      </c>
    </row>
    <row r="5" spans="2:8" ht="19" thickBot="1">
      <c r="B5" s="9"/>
      <c r="C5" s="9"/>
      <c r="G5" t="s">
        <v>20</v>
      </c>
      <c r="H5">
        <f>TAN(H4)</f>
        <v>0</v>
      </c>
    </row>
    <row r="6" spans="2:8" ht="19" thickBot="1">
      <c r="B6" s="9" t="s">
        <v>16</v>
      </c>
      <c r="C6" s="9"/>
      <c r="D6" s="10"/>
      <c r="G6" t="s">
        <v>21</v>
      </c>
      <c r="H6">
        <f>H5*D6</f>
        <v>0</v>
      </c>
    </row>
    <row r="7" spans="2:8" ht="19" thickBot="1">
      <c r="B7" s="9"/>
      <c r="C7" s="9"/>
      <c r="G7" t="s">
        <v>22</v>
      </c>
      <c r="H7">
        <f>H6+D8</f>
        <v>0</v>
      </c>
    </row>
    <row r="8" spans="2:8" ht="19" thickBot="1">
      <c r="B8" s="9" t="s">
        <v>17</v>
      </c>
      <c r="C8" s="9"/>
      <c r="D8" s="10"/>
    </row>
    <row r="9" spans="2:8" ht="19" thickBot="1">
      <c r="B9" s="9"/>
      <c r="C9" s="9"/>
    </row>
    <row r="10" spans="2:8" ht="19" thickBot="1">
      <c r="B10" s="9" t="s">
        <v>18</v>
      </c>
      <c r="C10" s="9"/>
      <c r="D10" s="11">
        <f>H7</f>
        <v>0</v>
      </c>
    </row>
  </sheetData>
  <mergeCells count="1">
    <mergeCell ref="B1:D1"/>
  </mergeCells>
  <dataValidations count="3">
    <dataValidation type="whole" allowBlank="1" showInputMessage="1" showErrorMessage="1" errorTitle="Data entry needs amending" error="You need to enter a whole number between 0 and 90 degrees" promptTitle="Angle" prompt="Enter the angle you measured on the clinometer" sqref="D4">
      <formula1>0</formula1>
      <formula2>90</formula2>
    </dataValidation>
    <dataValidation type="decimal" allowBlank="1" showInputMessage="1" showErrorMessage="1" errorTitle="Data entry needs amending" error="Enter a decimal value between 0 and 50" promptTitle="Distance" prompt="Enter the distance in metres between where you stood and the base of the cliff" sqref="D6">
      <formula1>0</formula1>
      <formula2>50</formula2>
    </dataValidation>
    <dataValidation type="decimal" allowBlank="1" showInputMessage="1" showErrorMessage="1" errorTitle="Data entry needs amending" error="Enter a value between 0 and 10 metres" promptTitle="Height above base level" prompt="You need to add the height the clinometer was above the base of the cliff - this gets added to the height calculated. You can estmate the height if needed. " sqref="D8">
      <formula1>0</formula1>
      <formula2>10</formula2>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Menu</vt:lpstr>
      <vt:lpstr>Along beach measure</vt:lpstr>
      <vt:lpstr>Horizontal Measure</vt:lpstr>
      <vt:lpstr>Cliff Height</vt:lpstr>
    </vt:vector>
  </TitlesOfParts>
  <Company>RM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qiford</dc:creator>
  <cp:lastModifiedBy>Ian Ford</cp:lastModifiedBy>
  <cp:lastPrinted>2012-03-05T10:57:24Z</cp:lastPrinted>
  <dcterms:created xsi:type="dcterms:W3CDTF">2012-03-05T10:23:19Z</dcterms:created>
  <dcterms:modified xsi:type="dcterms:W3CDTF">2024-01-18T16:25:33Z</dcterms:modified>
</cp:coreProperties>
</file>